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4"/>
  </bookViews>
  <sheets>
    <sheet name="Ligne 28" sheetId="1" r:id="rId1"/>
    <sheet name="Tab horaires recap" sheetId="2" state="hidden" r:id="rId2"/>
    <sheet name="Ligne 29" sheetId="3" r:id="rId3"/>
    <sheet name="Ligne 30" sheetId="4" r:id="rId4"/>
    <sheet name="Linge 31" sheetId="5" r:id="rId5"/>
  </sheets>
  <definedNames>
    <definedName name="_xlnm.Print_Titles" localSheetId="0">'Ligne 28'!$B:$B</definedName>
    <definedName name="_xlnm.Print_Titles" localSheetId="2">'Ligne 29'!$B:$B</definedName>
    <definedName name="_xlnm.Print_Titles" localSheetId="3">'Ligne 30'!$B:$B</definedName>
    <definedName name="_xlnm.Print_Area" localSheetId="0">'Ligne 28'!$A$3:$AX$162</definedName>
    <definedName name="_xlnm.Print_Area" localSheetId="2">'Ligne 29'!$A$3:$AX$130</definedName>
    <definedName name="_xlnm.Print_Area" localSheetId="3">'Ligne 30'!$A$3:$AX$107</definedName>
  </definedNames>
  <calcPr fullCalcOnLoad="1"/>
</workbook>
</file>

<file path=xl/comments1.xml><?xml version="1.0" encoding="utf-8"?>
<comments xmlns="http://schemas.openxmlformats.org/spreadsheetml/2006/main">
  <authors>
    <author>Philippe</author>
  </authors>
  <commentList>
    <comment ref="B123" authorId="0">
      <text>
        <r>
          <rPr>
            <sz val="8"/>
            <rFont val="Tahoma"/>
            <family val="2"/>
          </rPr>
          <t xml:space="preserve">lorsqu'un départ est prévu, mettre 1 sous l'horaire du départ)
</t>
        </r>
      </text>
    </comment>
  </commentList>
</comments>
</file>

<file path=xl/comments2.xml><?xml version="1.0" encoding="utf-8"?>
<comments xmlns="http://schemas.openxmlformats.org/spreadsheetml/2006/main">
  <authors>
    <author>Philippe</author>
  </authors>
  <commentList>
    <comment ref="D12" authorId="0">
      <text>
        <r>
          <rPr>
            <sz val="9"/>
            <rFont val="Tahoma"/>
            <family val="2"/>
          </rPr>
          <t>format d'horaire à respecter</t>
        </r>
      </text>
    </comment>
    <comment ref="C11" authorId="0">
      <text>
        <r>
          <rPr>
            <sz val="9"/>
            <rFont val="Tahoma"/>
            <family val="2"/>
          </rPr>
          <t>= nbre de départs prévus multiplié par kilométrage total</t>
        </r>
      </text>
    </comment>
  </commentList>
</comments>
</file>

<file path=xl/comments3.xml><?xml version="1.0" encoding="utf-8"?>
<comments xmlns="http://schemas.openxmlformats.org/spreadsheetml/2006/main">
  <authors>
    <author>Philippe</author>
  </authors>
  <commentList>
    <comment ref="B97" authorId="0">
      <text>
        <r>
          <rPr>
            <sz val="8"/>
            <rFont val="Tahoma"/>
            <family val="2"/>
          </rPr>
          <t xml:space="preserve">lorsqu'un départ est prévu, mettre 1 sous l'horaire du départ)
</t>
        </r>
      </text>
    </comment>
  </commentList>
</comments>
</file>

<file path=xl/comments4.xml><?xml version="1.0" encoding="utf-8"?>
<comments xmlns="http://schemas.openxmlformats.org/spreadsheetml/2006/main">
  <authors>
    <author>Philippe</author>
  </authors>
  <commentList>
    <comment ref="B112" authorId="0">
      <text>
        <r>
          <rPr>
            <sz val="8"/>
            <rFont val="Tahoma"/>
            <family val="2"/>
          </rPr>
          <t xml:space="preserve">lorsqu'un départ est prévu, mettre 1 sous l'horaire du départ)
</t>
        </r>
      </text>
    </comment>
  </commentList>
</comments>
</file>

<file path=xl/comments5.xml><?xml version="1.0" encoding="utf-8"?>
<comments xmlns="http://schemas.openxmlformats.org/spreadsheetml/2006/main">
  <authors>
    <author>Philippe</author>
  </authors>
  <commentList>
    <comment ref="B109" authorId="0">
      <text>
        <r>
          <rPr>
            <sz val="8"/>
            <rFont val="Tahoma"/>
            <family val="2"/>
          </rPr>
          <t xml:space="preserve">lorsqu'un départ est prévu, mettre 1 sous l'horaire du départ)
</t>
        </r>
      </text>
    </comment>
  </commentList>
</comments>
</file>

<file path=xl/sharedStrings.xml><?xml version="1.0" encoding="utf-8"?>
<sst xmlns="http://schemas.openxmlformats.org/spreadsheetml/2006/main" count="2357" uniqueCount="170">
  <si>
    <t>Heure de début de service</t>
  </si>
  <si>
    <t>Heure de fin de service</t>
  </si>
  <si>
    <t>Nbre de départs entre 16h30-19h</t>
  </si>
  <si>
    <t>Au-delà de 19h</t>
  </si>
  <si>
    <t>Nbre de départs/Jour</t>
  </si>
  <si>
    <t>Jour semaine Période Scolaire</t>
  </si>
  <si>
    <t>Samedi Période Scolaire</t>
  </si>
  <si>
    <t>Dimanche Période Scolaire</t>
  </si>
  <si>
    <t>Jour semaine Vacances Scolaires</t>
  </si>
  <si>
    <t>Samedi Vacances Scolaires</t>
  </si>
  <si>
    <t>Dimanche Vacances Scolaires</t>
  </si>
  <si>
    <t>Nbre Semaines Période Scolaire</t>
  </si>
  <si>
    <t>Nbre Semaines Vacances Scolaires</t>
  </si>
  <si>
    <t>Annuel 52 semaines</t>
  </si>
  <si>
    <t>Km/jour</t>
  </si>
  <si>
    <t>Nbre de départs entre 06:00 et 10:00</t>
  </si>
  <si>
    <t>Nbre de départs entre 11h30-13h30</t>
  </si>
  <si>
    <t>Nbre de départs entre 13h30 et 16-h30</t>
  </si>
  <si>
    <t>Nbre de départs entre 10h00 et 11h30</t>
  </si>
  <si>
    <t>Ligne Basse Terre gare routière  - Saint Claude bourg</t>
  </si>
  <si>
    <t>Ligne armature Saint Claude bourg - Basse Terre gare routière</t>
  </si>
  <si>
    <t>Ligne armature Basse Terre gare routière- Saint Claude Morin</t>
  </si>
  <si>
    <t>Ligne armature Saint Claude Morin - Basse Terre gare routière</t>
  </si>
  <si>
    <t>Ligne Basse Terre gare routière  -  Gourbeyre (mairie)  via Champfleury</t>
  </si>
  <si>
    <t>Ligne Gourbeyre (mairie)  via Champfleury - Basse Terre (gare routière)</t>
  </si>
  <si>
    <t>Ligne Basse Terre (gare routière) - Baillif  (mairie)</t>
  </si>
  <si>
    <t>Ligne Baillif mairie  - Basse Terre gare routière</t>
  </si>
  <si>
    <t>CANDIDAT:</t>
  </si>
  <si>
    <t>NAVETTES INTERIEURES</t>
  </si>
  <si>
    <t>LIGNES PRINCIPALES</t>
  </si>
  <si>
    <t>Baillif: St Robert Karata-Baillif bourg</t>
  </si>
  <si>
    <t>Baillif: Baillif bourg-St Robert Karata-</t>
  </si>
  <si>
    <t>Baillif: Section de Cadet via Chaulet-Baillif bourg</t>
  </si>
  <si>
    <t>Baillif: Baillif bourg- Section de Cadet via Bois Rimbault</t>
  </si>
  <si>
    <t>TABLEAUX  HORAIRES RECAPITULATIFS  A REMPLIR PAR LE CANDIDAT</t>
  </si>
  <si>
    <t>CRÉER AUTANT DE TABLEAUX QU'IL Y AURA DE LIGNES NOUVELLES (UN TABLEAU POUR UN ALLER)</t>
  </si>
  <si>
    <t>Gourbeyre:Valkaners/dos d'âne/Champfleury</t>
  </si>
  <si>
    <t>Gourbeyre:Champfleury/dos d'âne/Valkaners</t>
  </si>
  <si>
    <t>Gourbeyre:Grande Savane/Le Palmiste</t>
  </si>
  <si>
    <t>Gourbeyre:Le Palmiste/Grande Savane</t>
  </si>
  <si>
    <t>Gourbeyre:Gros Morne/dolé</t>
  </si>
  <si>
    <t>Gourbeyre:Dolé/Gros Morne</t>
  </si>
  <si>
    <t xml:space="preserve"> </t>
  </si>
  <si>
    <r>
      <t xml:space="preserve"> </t>
    </r>
    <r>
      <rPr>
        <sz val="10"/>
        <color indexed="8"/>
        <rFont val="Arial"/>
        <family val="2"/>
      </rPr>
      <t xml:space="preserve">PK en m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</si>
  <si>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Horaire type </t>
    </r>
    <r>
      <rPr>
        <sz val="10"/>
        <rFont val="Arial"/>
        <family val="2"/>
      </rPr>
      <t xml:space="preserve"> </t>
    </r>
  </si>
  <si>
    <t>Nbre de départs</t>
  </si>
  <si>
    <t xml:space="preserve"> 0  </t>
  </si>
  <si>
    <t>RETOUR</t>
  </si>
  <si>
    <t>ALLER</t>
  </si>
  <si>
    <t xml:space="preserve">Samedi </t>
  </si>
  <si>
    <t xml:space="preserve">Ravine Coco </t>
  </si>
  <si>
    <t xml:space="preserve">Charlin Laquitaine </t>
  </si>
  <si>
    <t xml:space="preserve">Maison José Pardan </t>
  </si>
  <si>
    <t xml:space="preserve">Entrée Champfleury </t>
  </si>
  <si>
    <t xml:space="preserve">Dos D’Âne </t>
  </si>
  <si>
    <t xml:space="preserve">Collège Richard Samuel </t>
  </si>
  <si>
    <t xml:space="preserve">Chemin de schaeffler </t>
  </si>
  <si>
    <t xml:space="preserve">Sortie Bourg </t>
  </si>
  <si>
    <t xml:space="preserve">Pont des Braves </t>
  </si>
  <si>
    <t>St Charles</t>
  </si>
  <si>
    <t xml:space="preserve">Vieux chemin </t>
  </si>
  <si>
    <t>Galéan (St Jean Boscos)</t>
  </si>
  <si>
    <t xml:space="preserve">Cité Achille Létan (Vobel) </t>
  </si>
  <si>
    <t>Ecole mixte de Blanchet</t>
  </si>
  <si>
    <t>Bisdary</t>
  </si>
  <si>
    <t>Blanchet</t>
  </si>
  <si>
    <t xml:space="preserve">Carrefour de Blanchet </t>
  </si>
  <si>
    <t>Rivière Sens (sous le pont)</t>
  </si>
  <si>
    <t xml:space="preserve">Boulevard Maritime </t>
  </si>
  <si>
    <t>Carrefour de Blanchet</t>
  </si>
  <si>
    <t>Cité Achille Létan (Vobel)</t>
  </si>
  <si>
    <t xml:space="preserve">St Charles </t>
  </si>
  <si>
    <t>Entrée Bourg</t>
  </si>
  <si>
    <t xml:space="preserve">Bourg-Eglise </t>
  </si>
  <si>
    <t>Ecole Primaire du bourg</t>
  </si>
  <si>
    <t>Dos D’Âne</t>
  </si>
  <si>
    <t>Maison Daniel Zenon</t>
  </si>
  <si>
    <t>Maison José Pardan</t>
  </si>
  <si>
    <t>Terminus : Gare Routière de BT</t>
  </si>
  <si>
    <r>
      <t xml:space="preserve"> </t>
    </r>
    <r>
      <rPr>
        <b/>
        <sz val="10"/>
        <color indexed="8"/>
        <rFont val="Arial"/>
        <family val="2"/>
      </rPr>
      <t>Départ : Gare Routière de BT</t>
    </r>
  </si>
  <si>
    <r>
      <t>Terminus</t>
    </r>
    <r>
      <rPr>
        <b/>
        <sz val="10"/>
        <color indexed="8"/>
        <rFont val="Arial"/>
        <family val="2"/>
      </rPr>
      <t xml:space="preserve">  : Roger Plaisant</t>
    </r>
  </si>
  <si>
    <t>Désiré</t>
  </si>
  <si>
    <t>Gourbeyre Mairie (Centre Ville)</t>
  </si>
  <si>
    <t xml:space="preserve"> Lundi à Vendredi </t>
  </si>
  <si>
    <t>Total Kms</t>
  </si>
  <si>
    <t>GRILLE POUR UNE LIGNE</t>
  </si>
  <si>
    <t>GOURBEYRE</t>
  </si>
  <si>
    <t>Temps de trajet (mn) entre 2 arrêts</t>
  </si>
  <si>
    <t>Départ 1</t>
  </si>
  <si>
    <t>Départ 2</t>
  </si>
  <si>
    <t>Départ 3</t>
  </si>
  <si>
    <t xml:space="preserve">Lundi à Vendredi </t>
  </si>
  <si>
    <t>Départ 4</t>
  </si>
  <si>
    <t xml:space="preserve">Allée des Acajous </t>
  </si>
  <si>
    <t>Cite Bassin Bleu</t>
  </si>
  <si>
    <t xml:space="preserve">Galéan (St Jean Boscos) </t>
  </si>
  <si>
    <t xml:space="preserve">Ecole mixte de Blanchet </t>
  </si>
  <si>
    <t>Départ 5</t>
  </si>
  <si>
    <t xml:space="preserve">Bisdary </t>
  </si>
  <si>
    <t xml:space="preserve">Grande Savane (Grillade BUT) </t>
  </si>
  <si>
    <t>Allée des Cocoyers</t>
  </si>
  <si>
    <t>Rue de la Chaudière</t>
  </si>
  <si>
    <t>Cité sources de Dolé</t>
  </si>
  <si>
    <t>Dolé</t>
  </si>
  <si>
    <t>Valkanaers</t>
  </si>
  <si>
    <t>Collèges Richard Samuel</t>
  </si>
  <si>
    <t>Dos d'Ânes</t>
  </si>
  <si>
    <t>Entrée Champfleury</t>
  </si>
  <si>
    <t>LOT 5</t>
  </si>
  <si>
    <t>Départ 6</t>
  </si>
  <si>
    <t>Ruelle des Lavandes</t>
  </si>
  <si>
    <t>Rue des Avocatiers (Cité Lallemand)</t>
  </si>
  <si>
    <t>Rue des Palmiers</t>
  </si>
  <si>
    <t>Ruelle des Menus (Mairie de Gourbeyre)</t>
  </si>
  <si>
    <r>
      <t xml:space="preserve"> </t>
    </r>
    <r>
      <rPr>
        <b/>
        <sz val="10"/>
        <color indexed="8"/>
        <rFont val="Arial"/>
        <family val="2"/>
      </rPr>
      <t>Départ : Gros Morne Dolé (Sommet)</t>
    </r>
  </si>
  <si>
    <r>
      <t>Terminus</t>
    </r>
    <r>
      <rPr>
        <b/>
        <sz val="10"/>
        <color indexed="8"/>
        <rFont val="Arial"/>
        <family val="2"/>
      </rPr>
      <t xml:space="preserve"> :  Gros Morne Dolé (Sommet)</t>
    </r>
  </si>
  <si>
    <t>Allée des Jonquilles</t>
  </si>
  <si>
    <t>Mairie de Gourbeyre</t>
  </si>
  <si>
    <t xml:space="preserve">Grande Savane (Grillade BUT Retour) </t>
  </si>
  <si>
    <t>Sortie Bourg</t>
  </si>
  <si>
    <t>Grand-Camp 1</t>
  </si>
  <si>
    <t>Entrée Charles Borromé</t>
  </si>
  <si>
    <t>LEP de Blanchet</t>
  </si>
  <si>
    <t>Rés, le Gallion</t>
  </si>
  <si>
    <t>Sortie Charles Borromé</t>
  </si>
  <si>
    <t>La Poste de Rivière Sens</t>
  </si>
  <si>
    <t>Marina</t>
  </si>
  <si>
    <t>Plage de Rivière Sens</t>
  </si>
  <si>
    <t>Grand-Camp 2</t>
  </si>
  <si>
    <t>Grand-Camp 3</t>
  </si>
  <si>
    <t xml:space="preserve">     </t>
  </si>
  <si>
    <t>Ruelle du Galion</t>
  </si>
  <si>
    <t>Ruelle des Bougainvilliers</t>
  </si>
  <si>
    <t>Ruelle du Château d'Eau</t>
  </si>
  <si>
    <t>Haut Désiré</t>
  </si>
  <si>
    <t>Route des Marsoins</t>
  </si>
  <si>
    <r>
      <rPr>
        <sz val="11"/>
        <rFont val="Arial"/>
        <family val="2"/>
      </rPr>
      <t xml:space="preserve">Secteurs desservis </t>
    </r>
    <r>
      <rPr>
        <b/>
        <sz val="11"/>
        <rFont val="Arial"/>
        <family val="2"/>
      </rPr>
      <t xml:space="preserve">: </t>
    </r>
    <r>
      <rPr>
        <b/>
        <sz val="11"/>
        <color indexed="30"/>
        <rFont val="Arial"/>
        <family val="2"/>
      </rPr>
      <t>Champfleury</t>
    </r>
    <r>
      <rPr>
        <b/>
        <sz val="11"/>
        <rFont val="Arial"/>
        <family val="2"/>
      </rPr>
      <t xml:space="preserve"> / </t>
    </r>
    <r>
      <rPr>
        <sz val="11"/>
        <rFont val="Arial"/>
        <family val="2"/>
      </rPr>
      <t>Dos d'Âne  / Grande Savane / Mairie de Gourbeyre / Saint-Charles / Blanchet</t>
    </r>
    <r>
      <rPr>
        <b/>
        <sz val="11"/>
        <rFont val="Arial"/>
        <family val="2"/>
      </rPr>
      <t xml:space="preserve"> / </t>
    </r>
    <r>
      <rPr>
        <b/>
        <sz val="11"/>
        <color indexed="30"/>
        <rFont val="Arial"/>
        <family val="2"/>
      </rPr>
      <t>Gare Routière de Basse-Terre</t>
    </r>
  </si>
  <si>
    <r>
      <rPr>
        <b/>
        <sz val="10"/>
        <rFont val="Arial"/>
        <family val="2"/>
      </rPr>
      <t>Départ :</t>
    </r>
    <r>
      <rPr>
        <b/>
        <sz val="10"/>
        <color indexed="30"/>
        <rFont val="Arial"/>
        <family val="2"/>
      </rPr>
      <t xml:space="preserve"> Champfleury (Roger Plaisant)</t>
    </r>
  </si>
  <si>
    <r>
      <t xml:space="preserve">Terminus : </t>
    </r>
    <r>
      <rPr>
        <b/>
        <sz val="10"/>
        <color indexed="30"/>
        <rFont val="Arial"/>
        <family val="2"/>
      </rPr>
      <t>Gare Routière de BT</t>
    </r>
  </si>
  <si>
    <r>
      <t xml:space="preserve"> </t>
    </r>
    <r>
      <rPr>
        <b/>
        <sz val="11"/>
        <color indexed="8"/>
        <rFont val="Arial"/>
        <family val="2"/>
      </rPr>
      <t>Gourbeyre LG1A : Champfleury / Gare Routière de Basse-Terre</t>
    </r>
  </si>
  <si>
    <t>Gourbeyre LG1A : Champfleury / Gare Routière de Basse-Terre</t>
  </si>
  <si>
    <r>
      <t xml:space="preserve">Départ : </t>
    </r>
    <r>
      <rPr>
        <b/>
        <sz val="10"/>
        <color indexed="30"/>
        <rFont val="Arial"/>
        <family val="2"/>
      </rPr>
      <t>Champfleury (Roger Plaisant)</t>
    </r>
  </si>
  <si>
    <t>Gourbeyre LG1R : Gare Routière de Basse-Terre  / Champfleury)</t>
  </si>
  <si>
    <r>
      <rPr>
        <sz val="11"/>
        <rFont val="Arial"/>
        <family val="2"/>
      </rPr>
      <t xml:space="preserve">Secteurs desservis </t>
    </r>
    <r>
      <rPr>
        <b/>
        <sz val="11"/>
        <rFont val="Arial"/>
        <family val="2"/>
      </rPr>
      <t xml:space="preserve">: </t>
    </r>
    <r>
      <rPr>
        <b/>
        <sz val="11"/>
        <color indexed="30"/>
        <rFont val="Arial"/>
        <family val="2"/>
      </rPr>
      <t>Gare Routière de Basse-Terre</t>
    </r>
    <r>
      <rPr>
        <b/>
        <sz val="11"/>
        <rFont val="Arial"/>
        <family val="2"/>
      </rPr>
      <t xml:space="preserve"> / </t>
    </r>
    <r>
      <rPr>
        <sz val="11"/>
        <rFont val="Arial"/>
        <family val="2"/>
      </rPr>
      <t>Blanchet / St-Charles / Mairie de Gourbeyre / Grande Savane / Dos d'Âne</t>
    </r>
    <r>
      <rPr>
        <b/>
        <sz val="11"/>
        <rFont val="Arial"/>
        <family val="2"/>
      </rPr>
      <t xml:space="preserve"> / </t>
    </r>
    <r>
      <rPr>
        <b/>
        <sz val="11"/>
        <color indexed="30"/>
        <rFont val="Arial"/>
        <family val="2"/>
      </rPr>
      <t>Champfleury</t>
    </r>
  </si>
  <si>
    <r>
      <t xml:space="preserve">Départ : </t>
    </r>
    <r>
      <rPr>
        <b/>
        <sz val="10"/>
        <color indexed="30"/>
        <rFont val="Arial"/>
        <family val="2"/>
      </rPr>
      <t>Palmiste (Route de lenglhet)</t>
    </r>
  </si>
  <si>
    <r>
      <t xml:space="preserve">Terminus : </t>
    </r>
    <r>
      <rPr>
        <b/>
        <sz val="10"/>
        <color indexed="30"/>
        <rFont val="Arial"/>
        <family val="2"/>
      </rPr>
      <t>Gare routière de BT</t>
    </r>
  </si>
  <si>
    <r>
      <t xml:space="preserve">Secteurs desservis : </t>
    </r>
    <r>
      <rPr>
        <b/>
        <sz val="11"/>
        <color indexed="30"/>
        <rFont val="Arial"/>
        <family val="2"/>
      </rPr>
      <t>Palmiste</t>
    </r>
    <r>
      <rPr>
        <b/>
        <sz val="11"/>
        <color indexed="8"/>
        <rFont val="Arial"/>
        <family val="2"/>
      </rPr>
      <t xml:space="preserve"> / Mairie de Gourbeyre  / Vieux-Chemin / Blanchet / </t>
    </r>
    <r>
      <rPr>
        <b/>
        <sz val="11"/>
        <color indexed="30"/>
        <rFont val="Arial"/>
        <family val="2"/>
      </rPr>
      <t>Gare Routière de Basse-Terre</t>
    </r>
  </si>
  <si>
    <t>Gourbeyre LG2A : Palmiste / Gare Routière de Basse-Terre</t>
  </si>
  <si>
    <t>Gourbeyre LG2R : Gare Routière de Basse-Terre / Palmiste)</t>
  </si>
  <si>
    <r>
      <t>Secteurs desservis :</t>
    </r>
    <r>
      <rPr>
        <b/>
        <sz val="11"/>
        <color indexed="30"/>
        <rFont val="Arial"/>
        <family val="2"/>
      </rPr>
      <t xml:space="preserve"> Gare Routière de Basse-Terre</t>
    </r>
    <r>
      <rPr>
        <b/>
        <sz val="11"/>
        <color indexed="8"/>
        <rFont val="Arial"/>
        <family val="2"/>
      </rPr>
      <t xml:space="preserve"> / </t>
    </r>
    <r>
      <rPr>
        <sz val="11"/>
        <color indexed="8"/>
        <rFont val="Arial"/>
        <family val="2"/>
      </rPr>
      <t>Blanchet / Vieux-Chemin / Mairie de Gourbeyre</t>
    </r>
    <r>
      <rPr>
        <b/>
        <sz val="11"/>
        <color indexed="8"/>
        <rFont val="Arial"/>
        <family val="2"/>
      </rPr>
      <t xml:space="preserve">  / </t>
    </r>
    <r>
      <rPr>
        <b/>
        <sz val="11"/>
        <color indexed="30"/>
        <rFont val="Arial"/>
        <family val="2"/>
      </rPr>
      <t>Palmiste</t>
    </r>
  </si>
  <si>
    <r>
      <t xml:space="preserve"> </t>
    </r>
    <r>
      <rPr>
        <b/>
        <sz val="10"/>
        <color indexed="8"/>
        <rFont val="Arial"/>
        <family val="2"/>
      </rPr>
      <t xml:space="preserve">Départ : </t>
    </r>
    <r>
      <rPr>
        <b/>
        <sz val="10"/>
        <color indexed="30"/>
        <rFont val="Arial"/>
        <family val="2"/>
      </rPr>
      <t>Gare Routière de BT</t>
    </r>
    <r>
      <rPr>
        <b/>
        <sz val="10"/>
        <color indexed="8"/>
        <rFont val="Arial"/>
        <family val="2"/>
      </rPr>
      <t xml:space="preserve"> </t>
    </r>
  </si>
  <si>
    <r>
      <t xml:space="preserve">Terminus : </t>
    </r>
    <r>
      <rPr>
        <b/>
        <sz val="10"/>
        <color indexed="30"/>
        <rFont val="Arial"/>
        <family val="2"/>
      </rPr>
      <t>Palmiste (Route de lenglhet)</t>
    </r>
  </si>
  <si>
    <r>
      <t xml:space="preserve">Départ : </t>
    </r>
    <r>
      <rPr>
        <b/>
        <sz val="10"/>
        <color indexed="30"/>
        <rFont val="Arial"/>
        <family val="2"/>
      </rPr>
      <t xml:space="preserve">Gare Routière de BT </t>
    </r>
  </si>
  <si>
    <r>
      <t>Secteurs desservis :</t>
    </r>
    <r>
      <rPr>
        <b/>
        <sz val="11"/>
        <color indexed="30"/>
        <rFont val="Arial"/>
        <family val="2"/>
      </rPr>
      <t xml:space="preserve"> Gros Morne Dolé </t>
    </r>
    <r>
      <rPr>
        <b/>
        <sz val="11"/>
        <rFont val="Arial"/>
        <family val="2"/>
      </rPr>
      <t xml:space="preserve">/ Valkanaers / Mairie de Gourbeyre / Saint-Charles / Blanchet / </t>
    </r>
    <r>
      <rPr>
        <b/>
        <sz val="11"/>
        <color indexed="30"/>
        <rFont val="Arial"/>
        <family val="2"/>
      </rPr>
      <t>Gare Routière de Basse-Terre</t>
    </r>
  </si>
  <si>
    <r>
      <t xml:space="preserve"> </t>
    </r>
    <r>
      <rPr>
        <b/>
        <sz val="10"/>
        <color indexed="8"/>
        <rFont val="Arial"/>
        <family val="2"/>
      </rPr>
      <t xml:space="preserve">Départ : </t>
    </r>
    <r>
      <rPr>
        <b/>
        <sz val="10"/>
        <color indexed="30"/>
        <rFont val="Arial"/>
        <family val="2"/>
      </rPr>
      <t>Gros Morne Dolé (Sommet)</t>
    </r>
  </si>
  <si>
    <r>
      <t>Terminus</t>
    </r>
    <r>
      <rPr>
        <b/>
        <sz val="10"/>
        <color indexed="8"/>
        <rFont val="Arial"/>
        <family val="2"/>
      </rPr>
      <t xml:space="preserve"> : </t>
    </r>
    <r>
      <rPr>
        <b/>
        <sz val="10"/>
        <color indexed="30"/>
        <rFont val="Arial"/>
        <family val="2"/>
      </rPr>
      <t>Gare Routière de BT</t>
    </r>
  </si>
  <si>
    <r>
      <t xml:space="preserve">Gourbeyre LG3A : Gros Morne Dolé (Sommet) </t>
    </r>
    <r>
      <rPr>
        <b/>
        <sz val="11"/>
        <color indexed="8"/>
        <rFont val="Arial"/>
        <family val="2"/>
      </rPr>
      <t xml:space="preserve"> / Gare Routière de Basse-Terre </t>
    </r>
  </si>
  <si>
    <t xml:space="preserve">Gourbeyre LG3R : Gare Routière de Basse-Terre / Gros Morne Dolé (Sommet) </t>
  </si>
  <si>
    <r>
      <rPr>
        <sz val="11"/>
        <color indexed="8"/>
        <rFont val="Arial"/>
        <family val="2"/>
      </rPr>
      <t>Secteurs desservis</t>
    </r>
    <r>
      <rPr>
        <b/>
        <sz val="11"/>
        <color indexed="8"/>
        <rFont val="Arial"/>
        <family val="2"/>
      </rPr>
      <t xml:space="preserve"> :</t>
    </r>
    <r>
      <rPr>
        <b/>
        <sz val="11"/>
        <color indexed="30"/>
        <rFont val="Arial"/>
        <family val="2"/>
      </rPr>
      <t xml:space="preserve"> Gare Routière de Basse-Terre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Blanchet / Saint-Charles / Mairie de Gourbeyre</t>
    </r>
    <r>
      <rPr>
        <sz val="11"/>
        <color indexed="30"/>
        <rFont val="Arial"/>
        <family val="2"/>
      </rPr>
      <t xml:space="preserve"> </t>
    </r>
    <r>
      <rPr>
        <sz val="11"/>
        <rFont val="Arial"/>
        <family val="2"/>
      </rPr>
      <t>/ Valkanaers</t>
    </r>
    <r>
      <rPr>
        <b/>
        <sz val="11"/>
        <rFont val="Arial"/>
        <family val="2"/>
      </rPr>
      <t xml:space="preserve"> / </t>
    </r>
    <r>
      <rPr>
        <b/>
        <sz val="11"/>
        <color indexed="30"/>
        <rFont val="Arial"/>
        <family val="2"/>
      </rPr>
      <t>Gros Morne Dolé</t>
    </r>
  </si>
  <si>
    <r>
      <rPr>
        <sz val="11"/>
        <color indexed="8"/>
        <rFont val="Arial"/>
        <family val="2"/>
      </rPr>
      <t>Secteurs desservis</t>
    </r>
    <r>
      <rPr>
        <b/>
        <sz val="11"/>
        <color indexed="8"/>
        <rFont val="Arial"/>
        <family val="2"/>
      </rPr>
      <t xml:space="preserve"> :</t>
    </r>
    <r>
      <rPr>
        <b/>
        <sz val="11"/>
        <color indexed="30"/>
        <rFont val="Arial"/>
        <family val="2"/>
      </rPr>
      <t xml:space="preserve"> Mairie de Gourbeyre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Grand Camp / Marsoins / Galion / Rivière Sens / </t>
    </r>
    <r>
      <rPr>
        <b/>
        <sz val="11"/>
        <color indexed="30"/>
        <rFont val="Arial"/>
        <family val="2"/>
      </rPr>
      <t>Gare Routière de Basse-Terre</t>
    </r>
  </si>
  <si>
    <t>Gourbeyre LG4A : Mairie de Gourbeyre / Gare Routière de Basse-Terre (Via la route Nationale)</t>
  </si>
  <si>
    <t>Gourbeyre LG4R : Gare Routière de Basse-Terre  / Mairie de Gourbeyre (Via la route Nationale)</t>
  </si>
  <si>
    <r>
      <t xml:space="preserve">Départ : </t>
    </r>
    <r>
      <rPr>
        <b/>
        <sz val="10"/>
        <color indexed="30"/>
        <rFont val="Arial"/>
        <family val="2"/>
      </rPr>
      <t>Mairie de Gourbeyre</t>
    </r>
  </si>
  <si>
    <r>
      <t xml:space="preserve"> </t>
    </r>
    <r>
      <rPr>
        <b/>
        <sz val="10"/>
        <color indexed="8"/>
        <rFont val="Arial"/>
        <family val="2"/>
      </rPr>
      <t xml:space="preserve">Départ : </t>
    </r>
    <r>
      <rPr>
        <b/>
        <sz val="10"/>
        <color indexed="30"/>
        <rFont val="Arial"/>
        <family val="2"/>
      </rPr>
      <t xml:space="preserve">Gare Routière de BT </t>
    </r>
  </si>
  <si>
    <r>
      <t xml:space="preserve">Terminus : </t>
    </r>
    <r>
      <rPr>
        <b/>
        <sz val="10"/>
        <color indexed="30"/>
        <rFont val="Arial"/>
        <family val="2"/>
      </rPr>
      <t>Mairie de Gourbeyre</t>
    </r>
  </si>
  <si>
    <r>
      <rPr>
        <sz val="11"/>
        <color indexed="8"/>
        <rFont val="Arial"/>
        <family val="2"/>
      </rPr>
      <t>Secteurs desservis</t>
    </r>
    <r>
      <rPr>
        <b/>
        <sz val="11"/>
        <color indexed="8"/>
        <rFont val="Arial"/>
        <family val="2"/>
      </rPr>
      <t xml:space="preserve"> :</t>
    </r>
    <r>
      <rPr>
        <b/>
        <sz val="11"/>
        <color indexed="30"/>
        <rFont val="Arial"/>
        <family val="2"/>
      </rPr>
      <t xml:space="preserve"> Gare Routière de Basse-Terre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Rivière Sens / Galion / Grand Camp / Marsoins / </t>
    </r>
    <r>
      <rPr>
        <b/>
        <sz val="11"/>
        <color indexed="30"/>
        <rFont val="Arial"/>
        <family val="2"/>
      </rPr>
      <t>Mairie de Gourbeyre</t>
    </r>
  </si>
  <si>
    <t>LIGNE 28</t>
  </si>
  <si>
    <t>LIGNE 29</t>
  </si>
  <si>
    <t>LIGNE 30</t>
  </si>
  <si>
    <t>LIGNE 31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</si>
</sst>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F400]h:mm:ss\ AM/PM"/>
    <numFmt numFmtId="168" formatCode="h:mm:ss;@"/>
    <numFmt numFmtId="169" formatCode="h:mm;@"/>
    <numFmt numFmtId="170" formatCode="dd/mm/yy"/>
    <numFmt numFmtId="171" formatCode="\+#,###;#,##0"/>
    <numFmt numFmtId="172" formatCode="#,##0;\(#,##0\)"/>
    <numFmt numFmtId="173" formatCode="\-#,###;\-#,##0"/>
    <numFmt numFmtId="174" formatCode="#,##0.00_ ;[Red]\-#,##0.00\ "/>
    <numFmt numFmtId="175" formatCode="#,##0.000_ ;[Red]\-#,##0.000\ "/>
    <numFmt numFmtId="176" formatCode="#,##0_ ;[Red]\-#,##0\ "/>
    <numFmt numFmtId="177" formatCode="#,##0.000"/>
    <numFmt numFmtId="178" formatCode="[$-40C]dddd\ d\ mmmm\ yyyy"/>
    <numFmt numFmtId="179" formatCode="0.0"/>
    <numFmt numFmtId="180" formatCode="0.0%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1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20" fontId="4" fillId="0" borderId="10" xfId="0" applyNumberFormat="1" applyFont="1" applyBorder="1" applyAlignment="1" applyProtection="1">
      <alignment horizontal="center" vertical="center" wrapText="1"/>
      <protection locked="0"/>
    </xf>
    <xf numFmtId="2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2" fillId="34" borderId="0" xfId="0" applyFont="1" applyFill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2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3" fillId="36" borderId="0" xfId="0" applyNumberFormat="1" applyFont="1" applyFill="1" applyBorder="1" applyAlignment="1" applyProtection="1">
      <alignment/>
      <protection/>
    </xf>
    <xf numFmtId="169" fontId="10" fillId="0" borderId="0" xfId="0" applyNumberFormat="1" applyFont="1" applyFill="1" applyBorder="1" applyAlignment="1" applyProtection="1">
      <alignment/>
      <protection locked="0"/>
    </xf>
    <xf numFmtId="169" fontId="10" fillId="0" borderId="0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19" fillId="35" borderId="12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66"/>
  <sheetViews>
    <sheetView zoomScale="80" zoomScaleNormal="80" zoomScalePageLayoutView="0" workbookViewId="0" topLeftCell="A1">
      <selection activeCell="B6" sqref="B6:N6"/>
    </sheetView>
  </sheetViews>
  <sheetFormatPr defaultColWidth="9.140625" defaultRowHeight="12.75"/>
  <cols>
    <col min="1" max="1" width="22.00390625" style="10" customWidth="1"/>
    <col min="2" max="2" width="40.421875" style="10" customWidth="1"/>
    <col min="3" max="3" width="30.421875" style="54" customWidth="1"/>
    <col min="4" max="12" width="10.00390625" style="10" customWidth="1"/>
    <col min="13" max="13" width="12.57421875" style="10" customWidth="1"/>
    <col min="14" max="40" width="10.00390625" style="10" customWidth="1"/>
    <col min="41" max="16384" width="9.140625" style="10" customWidth="1"/>
  </cols>
  <sheetData>
    <row r="1" ht="13.5" thickBot="1"/>
    <row r="2" spans="1:3" ht="18.75" thickBot="1">
      <c r="A2" s="64" t="s">
        <v>108</v>
      </c>
      <c r="B2" s="81" t="s">
        <v>86</v>
      </c>
      <c r="C2" s="82" t="s">
        <v>166</v>
      </c>
    </row>
    <row r="3" ht="15">
      <c r="A3" s="35"/>
    </row>
    <row r="4" ht="12.75">
      <c r="B4" s="10" t="s">
        <v>85</v>
      </c>
    </row>
    <row r="5" ht="12.75"/>
    <row r="6" spans="1:40" ht="15">
      <c r="A6" s="84" t="s">
        <v>48</v>
      </c>
      <c r="B6" s="88" t="s">
        <v>139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2" t="s">
        <v>42</v>
      </c>
      <c r="U6" s="42" t="s">
        <v>42</v>
      </c>
      <c r="V6" s="42" t="s">
        <v>42</v>
      </c>
      <c r="W6" s="42" t="s">
        <v>42</v>
      </c>
      <c r="X6" s="42" t="s">
        <v>42</v>
      </c>
      <c r="Y6" s="42" t="s">
        <v>42</v>
      </c>
      <c r="Z6" s="42" t="s">
        <v>42</v>
      </c>
      <c r="AA6" s="42" t="s">
        <v>42</v>
      </c>
      <c r="AB6" s="42" t="s">
        <v>42</v>
      </c>
      <c r="AC6" s="42" t="s">
        <v>42</v>
      </c>
      <c r="AD6" s="42" t="s">
        <v>42</v>
      </c>
      <c r="AE6" s="42" t="s">
        <v>42</v>
      </c>
      <c r="AF6" s="42" t="s">
        <v>42</v>
      </c>
      <c r="AG6" s="42" t="s">
        <v>42</v>
      </c>
      <c r="AH6" s="42" t="s">
        <v>42</v>
      </c>
      <c r="AI6" s="42" t="s">
        <v>42</v>
      </c>
      <c r="AJ6" s="42" t="s">
        <v>42</v>
      </c>
      <c r="AK6" s="42" t="s">
        <v>42</v>
      </c>
      <c r="AL6" s="42" t="s">
        <v>42</v>
      </c>
      <c r="AM6" s="42" t="s">
        <v>42</v>
      </c>
      <c r="AN6" s="42"/>
    </row>
    <row r="7" spans="1:40" ht="14.25">
      <c r="A7" s="8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4.25" customHeight="1">
      <c r="A8" s="84"/>
      <c r="B8" s="89" t="s">
        <v>136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14.25" customHeight="1">
      <c r="A9" s="84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4.25" customHeight="1">
      <c r="A10" s="8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4.25">
      <c r="A11" s="8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2.75">
      <c r="A12" s="85"/>
      <c r="B12" s="42" t="s">
        <v>42</v>
      </c>
      <c r="C12" s="55" t="s">
        <v>42</v>
      </c>
      <c r="D12" s="42" t="s">
        <v>42</v>
      </c>
      <c r="E12" s="42" t="s">
        <v>42</v>
      </c>
      <c r="F12" s="42" t="s">
        <v>42</v>
      </c>
      <c r="G12" s="42" t="s">
        <v>42</v>
      </c>
      <c r="H12" s="42" t="s">
        <v>42</v>
      </c>
      <c r="I12" s="42" t="s">
        <v>42</v>
      </c>
      <c r="J12" s="42" t="s">
        <v>42</v>
      </c>
      <c r="K12" s="42" t="s">
        <v>42</v>
      </c>
      <c r="L12" s="42" t="s">
        <v>42</v>
      </c>
      <c r="M12" s="42" t="s">
        <v>42</v>
      </c>
      <c r="N12" s="42" t="s">
        <v>42</v>
      </c>
      <c r="O12" s="42" t="s">
        <v>42</v>
      </c>
      <c r="P12" s="42" t="s">
        <v>42</v>
      </c>
      <c r="Q12" s="42" t="s">
        <v>42</v>
      </c>
      <c r="R12" s="42" t="s">
        <v>42</v>
      </c>
      <c r="S12" s="42" t="s">
        <v>42</v>
      </c>
      <c r="T12" s="42" t="s">
        <v>42</v>
      </c>
      <c r="U12" s="42" t="s">
        <v>42</v>
      </c>
      <c r="V12" s="42" t="s">
        <v>42</v>
      </c>
      <c r="W12" s="42" t="s">
        <v>42</v>
      </c>
      <c r="X12" s="42" t="s">
        <v>42</v>
      </c>
      <c r="Y12" s="42" t="s">
        <v>42</v>
      </c>
      <c r="Z12" s="42" t="s">
        <v>42</v>
      </c>
      <c r="AA12" s="42" t="s">
        <v>42</v>
      </c>
      <c r="AB12" s="42" t="s">
        <v>42</v>
      </c>
      <c r="AC12" s="42" t="s">
        <v>42</v>
      </c>
      <c r="AD12" s="42" t="s">
        <v>42</v>
      </c>
      <c r="AE12" s="42" t="s">
        <v>42</v>
      </c>
      <c r="AF12" s="42" t="s">
        <v>42</v>
      </c>
      <c r="AG12" s="42" t="s">
        <v>42</v>
      </c>
      <c r="AH12" s="42" t="s">
        <v>42</v>
      </c>
      <c r="AI12" s="42" t="s">
        <v>42</v>
      </c>
      <c r="AJ12" s="42" t="s">
        <v>42</v>
      </c>
      <c r="AK12" s="42" t="s">
        <v>42</v>
      </c>
      <c r="AL12" s="42" t="s">
        <v>42</v>
      </c>
      <c r="AM12" s="42" t="s">
        <v>42</v>
      </c>
      <c r="AN12" s="42" t="s">
        <v>42</v>
      </c>
    </row>
    <row r="13" spans="1:40" ht="12.75">
      <c r="A13" s="85"/>
      <c r="B13" s="60" t="s">
        <v>83</v>
      </c>
      <c r="C13" s="56" t="s">
        <v>43</v>
      </c>
      <c r="D13" s="41" t="s">
        <v>44</v>
      </c>
      <c r="E13"/>
      <c r="F13"/>
      <c r="G13"/>
      <c r="H13"/>
      <c r="I13"/>
      <c r="J13"/>
      <c r="K13"/>
      <c r="L13"/>
      <c r="M13"/>
      <c r="N13"/>
      <c r="O13"/>
      <c r="P13"/>
      <c r="Q13" s="42" t="s">
        <v>42</v>
      </c>
      <c r="R13" s="42" t="s">
        <v>42</v>
      </c>
      <c r="S13" s="42" t="s">
        <v>42</v>
      </c>
      <c r="T13" s="42" t="s">
        <v>42</v>
      </c>
      <c r="U13" s="42" t="s">
        <v>42</v>
      </c>
      <c r="V13" s="42" t="s">
        <v>42</v>
      </c>
      <c r="W13" s="42" t="s">
        <v>42</v>
      </c>
      <c r="X13" s="42" t="s">
        <v>42</v>
      </c>
      <c r="Y13" s="42" t="s">
        <v>42</v>
      </c>
      <c r="Z13" s="42" t="s">
        <v>42</v>
      </c>
      <c r="AA13" s="42" t="s">
        <v>42</v>
      </c>
      <c r="AB13" s="42" t="s">
        <v>42</v>
      </c>
      <c r="AC13" s="42" t="s">
        <v>42</v>
      </c>
      <c r="AD13" s="42" t="s">
        <v>42</v>
      </c>
      <c r="AE13" s="42" t="s">
        <v>42</v>
      </c>
      <c r="AF13" s="42" t="s">
        <v>42</v>
      </c>
      <c r="AG13" s="42" t="s">
        <v>42</v>
      </c>
      <c r="AH13" s="42" t="s">
        <v>42</v>
      </c>
      <c r="AI13" s="42" t="s">
        <v>42</v>
      </c>
      <c r="AJ13" s="42" t="s">
        <v>42</v>
      </c>
      <c r="AK13" s="42" t="s">
        <v>42</v>
      </c>
      <c r="AL13" s="42" t="s">
        <v>42</v>
      </c>
      <c r="AM13" s="42" t="s">
        <v>42</v>
      </c>
      <c r="AN13" s="42" t="s">
        <v>42</v>
      </c>
    </row>
    <row r="14" spans="1:40" ht="63.75">
      <c r="A14" s="85"/>
      <c r="B14" s="47"/>
      <c r="C14" s="56"/>
      <c r="D14" s="65" t="s">
        <v>87</v>
      </c>
      <c r="E14" s="66" t="s">
        <v>88</v>
      </c>
      <c r="F14" s="66" t="s">
        <v>89</v>
      </c>
      <c r="G14" s="66" t="s">
        <v>90</v>
      </c>
      <c r="H14" s="66" t="s">
        <v>92</v>
      </c>
      <c r="I14" s="66" t="s">
        <v>97</v>
      </c>
      <c r="J14"/>
      <c r="K14"/>
      <c r="L14"/>
      <c r="M14"/>
      <c r="N14"/>
      <c r="O14"/>
      <c r="P14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50" ht="12.75">
      <c r="A15" s="85"/>
      <c r="B15" s="80" t="s">
        <v>137</v>
      </c>
      <c r="C15" s="53" t="s">
        <v>46</v>
      </c>
      <c r="D15" s="44">
        <v>0</v>
      </c>
      <c r="E15" s="45">
        <v>0.24305555555555555</v>
      </c>
      <c r="F15" s="45">
        <v>0.3333333333333333</v>
      </c>
      <c r="G15" s="45">
        <v>0.4166666666666667</v>
      </c>
      <c r="H15" s="45">
        <v>0.53125</v>
      </c>
      <c r="I15" s="45">
        <v>0.6458333333333334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ht="12.75">
      <c r="A16" s="85"/>
      <c r="B16" s="41" t="s">
        <v>50</v>
      </c>
      <c r="C16" s="53">
        <v>628</v>
      </c>
      <c r="D16" s="45">
        <v>0.0006944444444444445</v>
      </c>
      <c r="E16" s="44">
        <f>E15+$D16</f>
        <v>0.24375</v>
      </c>
      <c r="F16" s="44">
        <f>F15+$D16</f>
        <v>0.33402777777777776</v>
      </c>
      <c r="G16" s="44">
        <f>G15+$D16</f>
        <v>0.4173611111111111</v>
      </c>
      <c r="H16" s="44">
        <f>H15+$D16</f>
        <v>0.5319444444444444</v>
      </c>
      <c r="I16" s="44">
        <f>I15+$D16</f>
        <v>0.6465277777777778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ht="12.75">
      <c r="A17" s="85"/>
      <c r="B17" s="41" t="s">
        <v>51</v>
      </c>
      <c r="C17" s="53">
        <v>397</v>
      </c>
      <c r="D17" s="45">
        <v>0.0006944444444444445</v>
      </c>
      <c r="E17" s="44">
        <f aca="true" t="shared" si="0" ref="E17:I40">E16+$D17</f>
        <v>0.24444444444444444</v>
      </c>
      <c r="F17" s="44">
        <f aca="true" t="shared" si="1" ref="F17:I21">F16+$D17</f>
        <v>0.3347222222222222</v>
      </c>
      <c r="G17" s="44">
        <f t="shared" si="1"/>
        <v>0.41805555555555557</v>
      </c>
      <c r="H17" s="44">
        <f t="shared" si="1"/>
        <v>0.5326388888888889</v>
      </c>
      <c r="I17" s="44">
        <f t="shared" si="1"/>
        <v>0.6472222222222223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2.75">
      <c r="A18" s="85"/>
      <c r="B18" s="41" t="s">
        <v>52</v>
      </c>
      <c r="C18" s="53">
        <v>129</v>
      </c>
      <c r="D18" s="45">
        <v>0.0006944444444444445</v>
      </c>
      <c r="E18" s="44">
        <f t="shared" si="0"/>
        <v>0.24513888888888888</v>
      </c>
      <c r="F18" s="44">
        <f t="shared" si="1"/>
        <v>0.33541666666666664</v>
      </c>
      <c r="G18" s="44">
        <f t="shared" si="1"/>
        <v>0.41875</v>
      </c>
      <c r="H18" s="44">
        <f t="shared" si="1"/>
        <v>0.5333333333333333</v>
      </c>
      <c r="I18" s="44">
        <f t="shared" si="1"/>
        <v>0.6479166666666667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50" ht="12.75">
      <c r="A19" s="85"/>
      <c r="B19" s="41" t="s">
        <v>53</v>
      </c>
      <c r="C19" s="53">
        <v>650</v>
      </c>
      <c r="D19" s="45">
        <v>0.0006944444444444445</v>
      </c>
      <c r="E19" s="44">
        <f t="shared" si="0"/>
        <v>0.24583333333333332</v>
      </c>
      <c r="F19" s="44">
        <f t="shared" si="1"/>
        <v>0.3361111111111111</v>
      </c>
      <c r="G19" s="44">
        <f t="shared" si="1"/>
        <v>0.41944444444444445</v>
      </c>
      <c r="H19" s="44">
        <f t="shared" si="1"/>
        <v>0.5340277777777778</v>
      </c>
      <c r="I19" s="44">
        <f t="shared" si="1"/>
        <v>0.6486111111111111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ht="12.75">
      <c r="A20" s="85"/>
      <c r="B20" s="41" t="s">
        <v>54</v>
      </c>
      <c r="C20" s="53">
        <v>194</v>
      </c>
      <c r="D20" s="45">
        <v>0.0006944444444444445</v>
      </c>
      <c r="E20" s="44">
        <f t="shared" si="0"/>
        <v>0.24652777777777776</v>
      </c>
      <c r="F20" s="44">
        <f t="shared" si="1"/>
        <v>0.3368055555555555</v>
      </c>
      <c r="G20" s="44">
        <f t="shared" si="1"/>
        <v>0.4201388888888889</v>
      </c>
      <c r="H20" s="44">
        <f t="shared" si="1"/>
        <v>0.5347222222222222</v>
      </c>
      <c r="I20" s="44">
        <f t="shared" si="1"/>
        <v>0.6493055555555556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</row>
    <row r="21" spans="1:50" ht="12.75">
      <c r="A21" s="85"/>
      <c r="B21" s="41" t="s">
        <v>99</v>
      </c>
      <c r="C21" s="53">
        <v>877</v>
      </c>
      <c r="D21" s="45">
        <v>0.0006944444444444445</v>
      </c>
      <c r="E21" s="44">
        <f t="shared" si="0"/>
        <v>0.2472222222222222</v>
      </c>
      <c r="F21" s="44">
        <f t="shared" si="1"/>
        <v>0.33749999999999997</v>
      </c>
      <c r="G21" s="44">
        <f t="shared" si="1"/>
        <v>0.42083333333333334</v>
      </c>
      <c r="H21" s="44">
        <f t="shared" si="1"/>
        <v>0.5354166666666667</v>
      </c>
      <c r="I21" s="44">
        <f t="shared" si="1"/>
        <v>0.65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</row>
    <row r="22" spans="1:50" ht="12.75">
      <c r="A22" s="85"/>
      <c r="B22" s="41" t="s">
        <v>116</v>
      </c>
      <c r="C22" s="53">
        <v>495</v>
      </c>
      <c r="D22" s="45">
        <v>0.0006944444444444445</v>
      </c>
      <c r="E22" s="44">
        <f t="shared" si="0"/>
        <v>0.24791666666666665</v>
      </c>
      <c r="F22" s="44">
        <f t="shared" si="0"/>
        <v>0.3381944444444444</v>
      </c>
      <c r="G22" s="44">
        <f t="shared" si="0"/>
        <v>0.4215277777777778</v>
      </c>
      <c r="H22" s="44">
        <f t="shared" si="0"/>
        <v>0.5361111111111111</v>
      </c>
      <c r="I22" s="44">
        <f t="shared" si="0"/>
        <v>0.6506944444444445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</row>
    <row r="23" spans="1:50" ht="12.75">
      <c r="A23" s="85"/>
      <c r="B23" s="41" t="s">
        <v>118</v>
      </c>
      <c r="C23" s="53">
        <v>400</v>
      </c>
      <c r="D23" s="45">
        <v>0.0006944444444444445</v>
      </c>
      <c r="E23" s="44">
        <f t="shared" si="0"/>
        <v>0.2486111111111111</v>
      </c>
      <c r="F23" s="44">
        <f t="shared" si="0"/>
        <v>0.33888888888888885</v>
      </c>
      <c r="G23" s="44">
        <f t="shared" si="0"/>
        <v>0.4222222222222222</v>
      </c>
      <c r="H23" s="44">
        <f t="shared" si="0"/>
        <v>0.5368055555555555</v>
      </c>
      <c r="I23" s="44">
        <f t="shared" si="0"/>
        <v>0.6513888888888889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ht="12.75">
      <c r="A24" s="85"/>
      <c r="B24" s="41" t="s">
        <v>117</v>
      </c>
      <c r="C24" s="53">
        <v>793</v>
      </c>
      <c r="D24" s="45">
        <v>0.0006944444444444445</v>
      </c>
      <c r="E24" s="44">
        <f t="shared" si="0"/>
        <v>0.24930555555555553</v>
      </c>
      <c r="F24" s="44">
        <f t="shared" si="0"/>
        <v>0.3395833333333333</v>
      </c>
      <c r="G24" s="44">
        <f t="shared" si="0"/>
        <v>0.42291666666666666</v>
      </c>
      <c r="H24" s="44">
        <f t="shared" si="0"/>
        <v>0.5375</v>
      </c>
      <c r="I24" s="44">
        <f t="shared" si="0"/>
        <v>0.6520833333333333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1:50" ht="12.75">
      <c r="A25" s="85"/>
      <c r="B25" s="67" t="s">
        <v>74</v>
      </c>
      <c r="C25" s="53">
        <v>183</v>
      </c>
      <c r="D25" s="45">
        <v>0.0006944444444444445</v>
      </c>
      <c r="E25" s="44">
        <f t="shared" si="0"/>
        <v>0.24999999999999997</v>
      </c>
      <c r="F25" s="44">
        <f t="shared" si="0"/>
        <v>0.34027777777777773</v>
      </c>
      <c r="G25" s="44">
        <f t="shared" si="0"/>
        <v>0.4236111111111111</v>
      </c>
      <c r="H25" s="44">
        <f t="shared" si="0"/>
        <v>0.5381944444444444</v>
      </c>
      <c r="I25" s="44">
        <f t="shared" si="0"/>
        <v>0.6527777777777778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</row>
    <row r="26" spans="1:50" ht="12.75">
      <c r="A26" s="85"/>
      <c r="B26" s="67" t="s">
        <v>113</v>
      </c>
      <c r="C26" s="53">
        <v>147</v>
      </c>
      <c r="D26" s="45">
        <v>0.0006944444444444445</v>
      </c>
      <c r="E26" s="44">
        <f t="shared" si="0"/>
        <v>0.25069444444444444</v>
      </c>
      <c r="F26" s="44">
        <f t="shared" si="0"/>
        <v>0.3409722222222222</v>
      </c>
      <c r="G26" s="44">
        <f t="shared" si="0"/>
        <v>0.42430555555555555</v>
      </c>
      <c r="H26" s="44">
        <f t="shared" si="0"/>
        <v>0.5388888888888889</v>
      </c>
      <c r="I26" s="44">
        <f t="shared" si="0"/>
        <v>0.6534722222222222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</row>
    <row r="27" spans="1:50" ht="12.75">
      <c r="A27" s="85"/>
      <c r="B27" s="41" t="s">
        <v>57</v>
      </c>
      <c r="C27" s="53">
        <v>156</v>
      </c>
      <c r="D27" s="45">
        <v>0.0006944444444444445</v>
      </c>
      <c r="E27" s="44">
        <f t="shared" si="0"/>
        <v>0.2513888888888889</v>
      </c>
      <c r="F27" s="44">
        <f t="shared" si="0"/>
        <v>0.3416666666666666</v>
      </c>
      <c r="G27" s="44">
        <f t="shared" si="0"/>
        <v>0.425</v>
      </c>
      <c r="H27" s="44">
        <f t="shared" si="0"/>
        <v>0.5395833333333333</v>
      </c>
      <c r="I27" s="44">
        <f t="shared" si="0"/>
        <v>0.6541666666666667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1:50" ht="12.75">
      <c r="A28" s="85"/>
      <c r="B28" s="41" t="s">
        <v>58</v>
      </c>
      <c r="C28" s="53">
        <v>770</v>
      </c>
      <c r="D28" s="45">
        <v>0.0006944444444444445</v>
      </c>
      <c r="E28" s="44">
        <f t="shared" si="0"/>
        <v>0.2520833333333333</v>
      </c>
      <c r="F28" s="44">
        <f t="shared" si="0"/>
        <v>0.34236111111111106</v>
      </c>
      <c r="G28" s="44">
        <f t="shared" si="0"/>
        <v>0.42569444444444443</v>
      </c>
      <c r="H28" s="44">
        <f t="shared" si="0"/>
        <v>0.5402777777777777</v>
      </c>
      <c r="I28" s="44">
        <f t="shared" si="0"/>
        <v>0.6548611111111111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</row>
    <row r="29" spans="1:50" ht="12.75">
      <c r="A29" s="85"/>
      <c r="B29" s="41" t="s">
        <v>59</v>
      </c>
      <c r="C29" s="53">
        <v>354</v>
      </c>
      <c r="D29" s="45">
        <v>0.0006944444444444445</v>
      </c>
      <c r="E29" s="44">
        <f t="shared" si="0"/>
        <v>0.25277777777777777</v>
      </c>
      <c r="F29" s="44">
        <f t="shared" si="0"/>
        <v>0.3430555555555555</v>
      </c>
      <c r="G29" s="44">
        <f t="shared" si="0"/>
        <v>0.4263888888888889</v>
      </c>
      <c r="H29" s="44">
        <f t="shared" si="0"/>
        <v>0.5409722222222222</v>
      </c>
      <c r="I29" s="44">
        <f t="shared" si="0"/>
        <v>0.6555555555555556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</row>
    <row r="30" spans="1:50" ht="12.75">
      <c r="A30" s="85"/>
      <c r="B30" s="41" t="s">
        <v>81</v>
      </c>
      <c r="C30" s="53">
        <v>378</v>
      </c>
      <c r="D30" s="45">
        <v>0.0006944444444444445</v>
      </c>
      <c r="E30" s="44">
        <f t="shared" si="0"/>
        <v>0.2534722222222222</v>
      </c>
      <c r="F30" s="44">
        <f t="shared" si="0"/>
        <v>0.34374999999999994</v>
      </c>
      <c r="G30" s="44">
        <f t="shared" si="0"/>
        <v>0.4270833333333333</v>
      </c>
      <c r="H30" s="44">
        <f t="shared" si="0"/>
        <v>0.5416666666666666</v>
      </c>
      <c r="I30" s="44">
        <f t="shared" si="0"/>
        <v>0.65625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50" ht="12.75">
      <c r="A31" s="85"/>
      <c r="B31" s="41" t="s">
        <v>60</v>
      </c>
      <c r="C31" s="53">
        <v>394</v>
      </c>
      <c r="D31" s="45">
        <v>0.0006944444444444445</v>
      </c>
      <c r="E31" s="44">
        <f t="shared" si="0"/>
        <v>0.25416666666666665</v>
      </c>
      <c r="F31" s="44">
        <f t="shared" si="0"/>
        <v>0.3444444444444444</v>
      </c>
      <c r="G31" s="44">
        <f t="shared" si="0"/>
        <v>0.42777777777777776</v>
      </c>
      <c r="H31" s="44">
        <f t="shared" si="0"/>
        <v>0.5423611111111111</v>
      </c>
      <c r="I31" s="44">
        <f t="shared" si="0"/>
        <v>0.6569444444444444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</row>
    <row r="32" spans="1:50" ht="12.75">
      <c r="A32" s="85"/>
      <c r="B32" s="41" t="s">
        <v>61</v>
      </c>
      <c r="C32" s="53">
        <v>434</v>
      </c>
      <c r="D32" s="45">
        <v>0.0006944444444444445</v>
      </c>
      <c r="E32" s="44">
        <f t="shared" si="0"/>
        <v>0.2548611111111111</v>
      </c>
      <c r="F32" s="44">
        <f t="shared" si="0"/>
        <v>0.34513888888888883</v>
      </c>
      <c r="G32" s="44">
        <f t="shared" si="0"/>
        <v>0.4284722222222222</v>
      </c>
      <c r="H32" s="44">
        <f t="shared" si="0"/>
        <v>0.5430555555555555</v>
      </c>
      <c r="I32" s="44">
        <f t="shared" si="0"/>
        <v>0.6576388888888889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1:50" ht="12.75">
      <c r="A33" s="85"/>
      <c r="B33" s="41" t="s">
        <v>62</v>
      </c>
      <c r="C33" s="53">
        <v>268</v>
      </c>
      <c r="D33" s="45">
        <v>0.0006944444444444445</v>
      </c>
      <c r="E33" s="44">
        <f t="shared" si="0"/>
        <v>0.25555555555555554</v>
      </c>
      <c r="F33" s="44">
        <f t="shared" si="0"/>
        <v>0.34583333333333327</v>
      </c>
      <c r="G33" s="44">
        <f t="shared" si="0"/>
        <v>0.42916666666666664</v>
      </c>
      <c r="H33" s="44">
        <f t="shared" si="0"/>
        <v>0.54375</v>
      </c>
      <c r="I33" s="44">
        <f t="shared" si="0"/>
        <v>0.6583333333333333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</row>
    <row r="34" spans="1:50" ht="12.75">
      <c r="A34" s="85"/>
      <c r="B34" s="41" t="s">
        <v>63</v>
      </c>
      <c r="C34" s="53">
        <v>333</v>
      </c>
      <c r="D34" s="45">
        <v>0.0006944444444444445</v>
      </c>
      <c r="E34" s="44">
        <f t="shared" si="0"/>
        <v>0.25625</v>
      </c>
      <c r="F34" s="44">
        <f t="shared" si="0"/>
        <v>0.3465277777777777</v>
      </c>
      <c r="G34" s="44">
        <f t="shared" si="0"/>
        <v>0.4298611111111111</v>
      </c>
      <c r="H34" s="44">
        <f t="shared" si="0"/>
        <v>0.5444444444444444</v>
      </c>
      <c r="I34" s="44">
        <f t="shared" si="0"/>
        <v>0.6590277777777778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</row>
    <row r="35" spans="1:50" ht="12.75">
      <c r="A35" s="85"/>
      <c r="B35" s="41" t="s">
        <v>64</v>
      </c>
      <c r="C35" s="53">
        <v>205</v>
      </c>
      <c r="D35" s="45">
        <v>0.0006944444444444445</v>
      </c>
      <c r="E35" s="44">
        <f t="shared" si="0"/>
        <v>0.2569444444444444</v>
      </c>
      <c r="F35" s="44">
        <f t="shared" si="0"/>
        <v>0.34722222222222215</v>
      </c>
      <c r="G35" s="44">
        <f t="shared" si="0"/>
        <v>0.4305555555555555</v>
      </c>
      <c r="H35" s="44">
        <f t="shared" si="0"/>
        <v>0.5451388888888888</v>
      </c>
      <c r="I35" s="44">
        <f t="shared" si="0"/>
        <v>0.6597222222222222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</row>
    <row r="36" spans="1:50" ht="12.75">
      <c r="A36" s="85"/>
      <c r="B36" s="41" t="s">
        <v>65</v>
      </c>
      <c r="C36" s="53">
        <v>313</v>
      </c>
      <c r="D36" s="45">
        <v>0.0006944444444444445</v>
      </c>
      <c r="E36" s="44">
        <f t="shared" si="0"/>
        <v>0.25763888888888886</v>
      </c>
      <c r="F36" s="44">
        <f t="shared" si="0"/>
        <v>0.3479166666666666</v>
      </c>
      <c r="G36" s="44">
        <f t="shared" si="0"/>
        <v>0.43124999999999997</v>
      </c>
      <c r="H36" s="44">
        <f t="shared" si="0"/>
        <v>0.5458333333333333</v>
      </c>
      <c r="I36" s="44">
        <f t="shared" si="0"/>
        <v>0.6604166666666667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</row>
    <row r="37" spans="1:50" ht="12.75">
      <c r="A37" s="85"/>
      <c r="B37" s="41" t="s">
        <v>66</v>
      </c>
      <c r="C37" s="53">
        <v>201</v>
      </c>
      <c r="D37" s="45">
        <v>0.0006944444444444445</v>
      </c>
      <c r="E37" s="44">
        <f t="shared" si="0"/>
        <v>0.2583333333333333</v>
      </c>
      <c r="F37" s="44">
        <f t="shared" si="0"/>
        <v>0.34861111111111104</v>
      </c>
      <c r="G37" s="44">
        <f t="shared" si="0"/>
        <v>0.4319444444444444</v>
      </c>
      <c r="H37" s="44">
        <f t="shared" si="0"/>
        <v>0.5465277777777777</v>
      </c>
      <c r="I37" s="44">
        <f t="shared" si="0"/>
        <v>0.6611111111111111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</row>
    <row r="38" spans="1:50" ht="12.75">
      <c r="A38" s="85"/>
      <c r="B38" s="41" t="s">
        <v>67</v>
      </c>
      <c r="C38" s="53">
        <v>671</v>
      </c>
      <c r="D38" s="45">
        <v>0.0006944444444444445</v>
      </c>
      <c r="E38" s="44">
        <f t="shared" si="0"/>
        <v>0.25902777777777775</v>
      </c>
      <c r="F38" s="44">
        <f t="shared" si="0"/>
        <v>0.3493055555555555</v>
      </c>
      <c r="G38" s="44">
        <f t="shared" si="0"/>
        <v>0.43263888888888885</v>
      </c>
      <c r="H38" s="44">
        <f t="shared" si="0"/>
        <v>0.5472222222222222</v>
      </c>
      <c r="I38" s="44">
        <f t="shared" si="0"/>
        <v>0.6618055555555555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0" ht="12.75">
      <c r="A39" s="85"/>
      <c r="B39" s="41" t="s">
        <v>68</v>
      </c>
      <c r="C39" s="53">
        <v>1416</v>
      </c>
      <c r="D39" s="45">
        <v>0.001388888888888889</v>
      </c>
      <c r="E39" s="44">
        <f t="shared" si="0"/>
        <v>0.26041666666666663</v>
      </c>
      <c r="F39" s="44">
        <f t="shared" si="0"/>
        <v>0.35069444444444436</v>
      </c>
      <c r="G39" s="44">
        <f t="shared" si="0"/>
        <v>0.43402777777777773</v>
      </c>
      <c r="H39" s="44">
        <f t="shared" si="0"/>
        <v>0.548611111111111</v>
      </c>
      <c r="I39" s="44">
        <f t="shared" si="0"/>
        <v>0.6631944444444444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</row>
    <row r="40" spans="1:50" ht="12.75">
      <c r="A40" s="85"/>
      <c r="B40" s="47" t="s">
        <v>138</v>
      </c>
      <c r="C40" s="53">
        <v>394</v>
      </c>
      <c r="D40" s="45">
        <v>0.0006944444444444445</v>
      </c>
      <c r="E40" s="44">
        <f t="shared" si="0"/>
        <v>0.26111111111111107</v>
      </c>
      <c r="F40" s="44">
        <f t="shared" si="0"/>
        <v>0.3513888888888888</v>
      </c>
      <c r="G40" s="44">
        <f t="shared" si="0"/>
        <v>0.4347222222222222</v>
      </c>
      <c r="H40" s="44">
        <f t="shared" si="0"/>
        <v>0.5493055555555555</v>
      </c>
      <c r="I40" s="44">
        <f t="shared" si="0"/>
        <v>0.6638888888888889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</row>
    <row r="41" spans="1:50" ht="12.75">
      <c r="A41" s="85"/>
      <c r="B41" s="61" t="s">
        <v>84</v>
      </c>
      <c r="C41" s="78">
        <f>SUM(C16:C40)</f>
        <v>11180</v>
      </c>
      <c r="D41" s="76">
        <f>SUM(D15:D40)</f>
        <v>0.018055555555555547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2" ht="12.75">
      <c r="A42" s="85"/>
      <c r="B42" s="48" t="s">
        <v>45</v>
      </c>
      <c r="C42" s="51">
        <f>SUM(E42:AN42)</f>
        <v>5</v>
      </c>
      <c r="D42" s="48"/>
      <c r="E42" s="46">
        <v>1</v>
      </c>
      <c r="F42" s="46">
        <v>1</v>
      </c>
      <c r="G42" s="46">
        <v>1</v>
      </c>
      <c r="H42" s="46">
        <v>1</v>
      </c>
      <c r="I42" s="46">
        <v>1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31"/>
      <c r="AZ42" s="31"/>
    </row>
    <row r="43" spans="1:52" ht="12.75">
      <c r="A43" s="85"/>
      <c r="B43" s="42" t="s">
        <v>42</v>
      </c>
      <c r="C43" s="55" t="s">
        <v>42</v>
      </c>
      <c r="D43" s="42" t="s">
        <v>42</v>
      </c>
      <c r="E43" s="42" t="s">
        <v>42</v>
      </c>
      <c r="F43" s="42" t="s">
        <v>42</v>
      </c>
      <c r="G43" s="42" t="s">
        <v>42</v>
      </c>
      <c r="H43" s="42" t="s">
        <v>42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42</v>
      </c>
      <c r="N43" s="42" t="s">
        <v>42</v>
      </c>
      <c r="O43" s="42" t="s">
        <v>42</v>
      </c>
      <c r="P43" s="42" t="s">
        <v>42</v>
      </c>
      <c r="Q43" s="42" t="s">
        <v>42</v>
      </c>
      <c r="R43" s="42" t="s">
        <v>42</v>
      </c>
      <c r="S43" s="42" t="s">
        <v>42</v>
      </c>
      <c r="T43" s="42" t="s">
        <v>42</v>
      </c>
      <c r="U43" s="42" t="s">
        <v>42</v>
      </c>
      <c r="V43" s="42" t="s">
        <v>42</v>
      </c>
      <c r="W43" s="42" t="s">
        <v>42</v>
      </c>
      <c r="X43" s="42" t="s">
        <v>42</v>
      </c>
      <c r="Y43" s="42" t="s">
        <v>42</v>
      </c>
      <c r="Z43" s="42" t="s">
        <v>42</v>
      </c>
      <c r="AA43" s="42" t="s">
        <v>42</v>
      </c>
      <c r="AB43" s="42" t="s">
        <v>42</v>
      </c>
      <c r="AC43" s="42" t="s">
        <v>42</v>
      </c>
      <c r="AD43" s="42" t="s">
        <v>42</v>
      </c>
      <c r="AE43" s="42" t="s">
        <v>42</v>
      </c>
      <c r="AF43" s="42" t="s">
        <v>42</v>
      </c>
      <c r="AG43" s="42" t="s">
        <v>42</v>
      </c>
      <c r="AH43" s="42" t="s">
        <v>42</v>
      </c>
      <c r="AI43" s="42" t="s">
        <v>42</v>
      </c>
      <c r="AJ43" s="42" t="s">
        <v>42</v>
      </c>
      <c r="AK43" s="42" t="s">
        <v>42</v>
      </c>
      <c r="AL43" s="42" t="s">
        <v>42</v>
      </c>
      <c r="AM43" s="42" t="s">
        <v>42</v>
      </c>
      <c r="AN43" s="42" t="s">
        <v>42</v>
      </c>
      <c r="AO43" s="42" t="s">
        <v>42</v>
      </c>
      <c r="AP43" s="42" t="s">
        <v>42</v>
      </c>
      <c r="AQ43" s="42" t="s">
        <v>42</v>
      </c>
      <c r="AR43" s="42" t="s">
        <v>42</v>
      </c>
      <c r="AS43" s="42" t="s">
        <v>42</v>
      </c>
      <c r="AT43" s="42" t="s">
        <v>42</v>
      </c>
      <c r="AU43" s="42" t="s">
        <v>42</v>
      </c>
      <c r="AV43" s="42" t="s">
        <v>42</v>
      </c>
      <c r="AW43" s="42" t="s">
        <v>42</v>
      </c>
      <c r="AX43" s="42" t="s">
        <v>42</v>
      </c>
      <c r="AY43" s="31"/>
      <c r="AZ43" s="31"/>
    </row>
    <row r="44" spans="1:52" ht="15">
      <c r="A44" s="85"/>
      <c r="B44" s="83" t="s">
        <v>140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42" t="s">
        <v>42</v>
      </c>
      <c r="P44" s="42" t="s">
        <v>42</v>
      </c>
      <c r="Q44" s="42" t="s">
        <v>42</v>
      </c>
      <c r="R44" s="42" t="s">
        <v>42</v>
      </c>
      <c r="S44" s="42" t="s">
        <v>42</v>
      </c>
      <c r="T44" s="42" t="s">
        <v>42</v>
      </c>
      <c r="U44" s="42" t="s">
        <v>42</v>
      </c>
      <c r="V44" s="42" t="s">
        <v>42</v>
      </c>
      <c r="W44" s="42" t="s">
        <v>42</v>
      </c>
      <c r="X44" s="42" t="s">
        <v>42</v>
      </c>
      <c r="Y44" s="42" t="s">
        <v>42</v>
      </c>
      <c r="Z44" s="42" t="s">
        <v>42</v>
      </c>
      <c r="AA44" s="42" t="s">
        <v>42</v>
      </c>
      <c r="AB44" s="42" t="s">
        <v>42</v>
      </c>
      <c r="AC44" s="42" t="s">
        <v>42</v>
      </c>
      <c r="AD44" s="42" t="s">
        <v>42</v>
      </c>
      <c r="AE44" s="42" t="s">
        <v>42</v>
      </c>
      <c r="AF44" s="42" t="s">
        <v>42</v>
      </c>
      <c r="AG44" s="42" t="s">
        <v>42</v>
      </c>
      <c r="AH44" s="42" t="s">
        <v>42</v>
      </c>
      <c r="AI44" s="42" t="s">
        <v>42</v>
      </c>
      <c r="AJ44" s="42" t="s">
        <v>42</v>
      </c>
      <c r="AK44" s="42" t="s">
        <v>42</v>
      </c>
      <c r="AL44" s="42" t="s">
        <v>42</v>
      </c>
      <c r="AM44" s="42" t="s">
        <v>42</v>
      </c>
      <c r="AN44" s="42" t="s">
        <v>42</v>
      </c>
      <c r="AO44" s="42" t="s">
        <v>42</v>
      </c>
      <c r="AP44" s="42" t="s">
        <v>42</v>
      </c>
      <c r="AQ44" s="42" t="s">
        <v>42</v>
      </c>
      <c r="AR44" s="42" t="s">
        <v>42</v>
      </c>
      <c r="AS44" s="42" t="s">
        <v>42</v>
      </c>
      <c r="AT44" s="42" t="s">
        <v>42</v>
      </c>
      <c r="AU44" s="42" t="s">
        <v>42</v>
      </c>
      <c r="AV44" s="42" t="s">
        <v>42</v>
      </c>
      <c r="AW44" s="42" t="s">
        <v>42</v>
      </c>
      <c r="AX44" s="42" t="s">
        <v>42</v>
      </c>
      <c r="AY44" s="70"/>
      <c r="AZ44" s="70"/>
    </row>
    <row r="45" spans="1:52" ht="14.25">
      <c r="A45" s="85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70"/>
      <c r="AZ45" s="70"/>
    </row>
    <row r="46" spans="1:52" ht="14.25">
      <c r="A46" s="85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70"/>
      <c r="AZ46" s="70"/>
    </row>
    <row r="47" spans="1:52" ht="12.75" customHeight="1">
      <c r="A47" s="85"/>
      <c r="B47" s="89" t="s">
        <v>136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70"/>
      <c r="AZ47" s="70"/>
    </row>
    <row r="48" spans="1:52" ht="12.75" customHeight="1">
      <c r="A48" s="85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70"/>
      <c r="AZ48" s="70"/>
    </row>
    <row r="49" spans="1:52" ht="12.75" customHeight="1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70"/>
      <c r="AZ49" s="70"/>
    </row>
    <row r="50" spans="1:50" ht="12.75">
      <c r="A50" s="85"/>
      <c r="B50" s="42"/>
      <c r="C50" s="55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ht="12.75">
      <c r="A51" s="85"/>
      <c r="B51" s="60" t="s">
        <v>49</v>
      </c>
      <c r="C51" s="56" t="s">
        <v>43</v>
      </c>
      <c r="D51" s="41" t="s">
        <v>44</v>
      </c>
      <c r="Q51" s="42" t="s">
        <v>42</v>
      </c>
      <c r="R51" s="42" t="s">
        <v>42</v>
      </c>
      <c r="S51" s="42" t="s">
        <v>42</v>
      </c>
      <c r="T51" s="42" t="s">
        <v>42</v>
      </c>
      <c r="U51" s="42" t="s">
        <v>42</v>
      </c>
      <c r="V51" s="42" t="s">
        <v>42</v>
      </c>
      <c r="W51" s="42" t="s">
        <v>42</v>
      </c>
      <c r="X51" s="42" t="s">
        <v>42</v>
      </c>
      <c r="Y51" s="42" t="s">
        <v>42</v>
      </c>
      <c r="Z51" s="42" t="s">
        <v>42</v>
      </c>
      <c r="AA51" s="42" t="s">
        <v>42</v>
      </c>
      <c r="AB51" s="42" t="s">
        <v>42</v>
      </c>
      <c r="AC51" s="42" t="s">
        <v>42</v>
      </c>
      <c r="AD51" s="42" t="s">
        <v>42</v>
      </c>
      <c r="AE51" s="42" t="s">
        <v>42</v>
      </c>
      <c r="AF51" s="42" t="s">
        <v>42</v>
      </c>
      <c r="AG51" s="42" t="s">
        <v>42</v>
      </c>
      <c r="AH51" s="42" t="s">
        <v>42</v>
      </c>
      <c r="AI51" s="42" t="s">
        <v>42</v>
      </c>
      <c r="AJ51" s="42" t="s">
        <v>42</v>
      </c>
      <c r="AK51" s="42" t="s">
        <v>42</v>
      </c>
      <c r="AL51" s="42" t="s">
        <v>42</v>
      </c>
      <c r="AM51" s="42" t="s">
        <v>42</v>
      </c>
      <c r="AN51" s="42" t="s">
        <v>42</v>
      </c>
      <c r="AO51" s="42" t="s">
        <v>42</v>
      </c>
      <c r="AP51" s="42" t="s">
        <v>42</v>
      </c>
      <c r="AQ51" s="42" t="s">
        <v>42</v>
      </c>
      <c r="AR51" s="42" t="s">
        <v>42</v>
      </c>
      <c r="AS51" s="42" t="s">
        <v>42</v>
      </c>
      <c r="AT51" s="42" t="s">
        <v>42</v>
      </c>
      <c r="AU51" s="42" t="s">
        <v>42</v>
      </c>
      <c r="AV51" s="42" t="s">
        <v>42</v>
      </c>
      <c r="AW51" s="42" t="s">
        <v>42</v>
      </c>
      <c r="AX51" s="42" t="s">
        <v>42</v>
      </c>
    </row>
    <row r="52" spans="1:50" ht="63.75">
      <c r="A52" s="85"/>
      <c r="B52" s="47"/>
      <c r="C52" s="56"/>
      <c r="D52" s="65" t="s">
        <v>87</v>
      </c>
      <c r="E52" s="66" t="s">
        <v>88</v>
      </c>
      <c r="F52" s="66" t="s">
        <v>89</v>
      </c>
      <c r="G52" s="66" t="s">
        <v>90</v>
      </c>
      <c r="H52" s="66" t="s">
        <v>92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</row>
    <row r="53" spans="1:50" ht="12.75">
      <c r="A53" s="85"/>
      <c r="B53" s="47" t="s">
        <v>141</v>
      </c>
      <c r="C53" s="53" t="s">
        <v>46</v>
      </c>
      <c r="D53" s="44">
        <v>0</v>
      </c>
      <c r="E53" s="45">
        <v>0.24305555555555555</v>
      </c>
      <c r="F53" s="45">
        <v>0.3333333333333333</v>
      </c>
      <c r="G53" s="45">
        <v>0.4166666666666667</v>
      </c>
      <c r="H53" s="45">
        <v>0.5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</row>
    <row r="54" spans="1:50" ht="12.75">
      <c r="A54" s="85"/>
      <c r="B54" s="41" t="s">
        <v>50</v>
      </c>
      <c r="C54" s="53">
        <v>628</v>
      </c>
      <c r="D54" s="45">
        <v>0.0006944444444444445</v>
      </c>
      <c r="E54" s="45">
        <f>E53+$D54</f>
        <v>0.24375</v>
      </c>
      <c r="F54" s="45">
        <f>F53+$D54</f>
        <v>0.33402777777777776</v>
      </c>
      <c r="G54" s="45">
        <f>G53+$D54</f>
        <v>0.4173611111111111</v>
      </c>
      <c r="H54" s="45">
        <f>H53+$D54</f>
        <v>0.5006944444444444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</row>
    <row r="55" spans="1:50" ht="12.75">
      <c r="A55" s="85"/>
      <c r="B55" s="41" t="s">
        <v>51</v>
      </c>
      <c r="C55" s="53">
        <v>397</v>
      </c>
      <c r="D55" s="45">
        <v>0.0006944444444444445</v>
      </c>
      <c r="E55" s="45">
        <f aca="true" t="shared" si="2" ref="E55:F59">E54+$D55</f>
        <v>0.24444444444444444</v>
      </c>
      <c r="F55" s="45">
        <f t="shared" si="2"/>
        <v>0.3347222222222222</v>
      </c>
      <c r="G55" s="45">
        <f aca="true" t="shared" si="3" ref="G55:H59">G54+$D55</f>
        <v>0.41805555555555557</v>
      </c>
      <c r="H55" s="45">
        <f t="shared" si="3"/>
        <v>0.5013888888888889</v>
      </c>
      <c r="I55" s="45"/>
      <c r="J55" s="45"/>
      <c r="K55" s="45"/>
      <c r="L55" s="45"/>
      <c r="M55" s="41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</row>
    <row r="56" spans="1:50" ht="12.75">
      <c r="A56" s="85"/>
      <c r="B56" s="41" t="s">
        <v>52</v>
      </c>
      <c r="C56" s="53">
        <v>129</v>
      </c>
      <c r="D56" s="45">
        <v>0.0006944444444444445</v>
      </c>
      <c r="E56" s="45">
        <f t="shared" si="2"/>
        <v>0.24513888888888888</v>
      </c>
      <c r="F56" s="45">
        <f t="shared" si="2"/>
        <v>0.33541666666666664</v>
      </c>
      <c r="G56" s="45">
        <f t="shared" si="3"/>
        <v>0.41875</v>
      </c>
      <c r="H56" s="45">
        <f t="shared" si="3"/>
        <v>0.5020833333333333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</row>
    <row r="57" spans="1:50" ht="12.75">
      <c r="A57" s="85"/>
      <c r="B57" s="41" t="s">
        <v>53</v>
      </c>
      <c r="C57" s="53">
        <v>650</v>
      </c>
      <c r="D57" s="45">
        <v>0.0006944444444444445</v>
      </c>
      <c r="E57" s="45">
        <f t="shared" si="2"/>
        <v>0.24583333333333332</v>
      </c>
      <c r="F57" s="45">
        <f t="shared" si="2"/>
        <v>0.3361111111111111</v>
      </c>
      <c r="G57" s="45">
        <f t="shared" si="3"/>
        <v>0.41944444444444445</v>
      </c>
      <c r="H57" s="45">
        <f t="shared" si="3"/>
        <v>0.5027777777777778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</row>
    <row r="58" spans="1:50" ht="12.75">
      <c r="A58" s="85"/>
      <c r="B58" s="41" t="s">
        <v>54</v>
      </c>
      <c r="C58" s="53">
        <v>194</v>
      </c>
      <c r="D58" s="45">
        <v>0.0006944444444444445</v>
      </c>
      <c r="E58" s="45">
        <f t="shared" si="2"/>
        <v>0.24652777777777776</v>
      </c>
      <c r="F58" s="45">
        <f t="shared" si="2"/>
        <v>0.3368055555555555</v>
      </c>
      <c r="G58" s="45">
        <f t="shared" si="3"/>
        <v>0.4201388888888889</v>
      </c>
      <c r="H58" s="45">
        <f t="shared" si="3"/>
        <v>0.5034722222222222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</row>
    <row r="59" spans="1:50" ht="12.75">
      <c r="A59" s="85"/>
      <c r="B59" s="41" t="s">
        <v>99</v>
      </c>
      <c r="C59" s="53">
        <v>877</v>
      </c>
      <c r="D59" s="45">
        <v>0.0006944444444444445</v>
      </c>
      <c r="E59" s="45">
        <f t="shared" si="2"/>
        <v>0.2472222222222222</v>
      </c>
      <c r="F59" s="45">
        <f t="shared" si="2"/>
        <v>0.33749999999999997</v>
      </c>
      <c r="G59" s="45">
        <f t="shared" si="3"/>
        <v>0.42083333333333334</v>
      </c>
      <c r="H59" s="45">
        <f t="shared" si="3"/>
        <v>0.5041666666666667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</row>
    <row r="60" spans="1:50" ht="12.75">
      <c r="A60" s="85"/>
      <c r="B60" s="41" t="s">
        <v>116</v>
      </c>
      <c r="C60" s="53">
        <v>495</v>
      </c>
      <c r="D60" s="45">
        <v>0.0006944444444444445</v>
      </c>
      <c r="E60" s="45">
        <f aca="true" t="shared" si="4" ref="E60:E78">E59+$D60</f>
        <v>0.24791666666666665</v>
      </c>
      <c r="F60" s="45">
        <f aca="true" t="shared" si="5" ref="F60:F78">F59+$D60</f>
        <v>0.3381944444444444</v>
      </c>
      <c r="G60" s="45">
        <f aca="true" t="shared" si="6" ref="G60:G78">G59+$D60</f>
        <v>0.4215277777777778</v>
      </c>
      <c r="H60" s="45">
        <f aca="true" t="shared" si="7" ref="H60:H78">H59+$D60</f>
        <v>0.5048611111111111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</row>
    <row r="61" spans="1:50" ht="12.75">
      <c r="A61" s="85"/>
      <c r="B61" s="41" t="s">
        <v>118</v>
      </c>
      <c r="C61" s="53">
        <v>400</v>
      </c>
      <c r="D61" s="45">
        <v>0.0006944444444444445</v>
      </c>
      <c r="E61" s="45">
        <f t="shared" si="4"/>
        <v>0.2486111111111111</v>
      </c>
      <c r="F61" s="45">
        <f t="shared" si="5"/>
        <v>0.33888888888888885</v>
      </c>
      <c r="G61" s="45">
        <f t="shared" si="6"/>
        <v>0.4222222222222222</v>
      </c>
      <c r="H61" s="45">
        <f t="shared" si="7"/>
        <v>0.5055555555555555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</row>
    <row r="62" spans="1:50" ht="12.75">
      <c r="A62" s="85"/>
      <c r="B62" s="41" t="s">
        <v>117</v>
      </c>
      <c r="C62" s="53">
        <v>793</v>
      </c>
      <c r="D62" s="45">
        <v>0.0006944444444444445</v>
      </c>
      <c r="E62" s="45">
        <f t="shared" si="4"/>
        <v>0.24930555555555553</v>
      </c>
      <c r="F62" s="45">
        <f t="shared" si="5"/>
        <v>0.3395833333333333</v>
      </c>
      <c r="G62" s="45">
        <f t="shared" si="6"/>
        <v>0.42291666666666666</v>
      </c>
      <c r="H62" s="45">
        <f t="shared" si="7"/>
        <v>0.50625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</row>
    <row r="63" spans="1:50" ht="12.75">
      <c r="A63" s="85"/>
      <c r="B63" s="67" t="s">
        <v>74</v>
      </c>
      <c r="C63" s="53">
        <v>183</v>
      </c>
      <c r="D63" s="45">
        <v>0.0006944444444444445</v>
      </c>
      <c r="E63" s="45">
        <f t="shared" si="4"/>
        <v>0.24999999999999997</v>
      </c>
      <c r="F63" s="45">
        <f t="shared" si="5"/>
        <v>0.34027777777777773</v>
      </c>
      <c r="G63" s="45">
        <f t="shared" si="6"/>
        <v>0.4236111111111111</v>
      </c>
      <c r="H63" s="45">
        <f t="shared" si="7"/>
        <v>0.5069444444444444</v>
      </c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</row>
    <row r="64" spans="1:50" ht="12.75">
      <c r="A64" s="85"/>
      <c r="B64" s="67" t="s">
        <v>113</v>
      </c>
      <c r="C64" s="53">
        <v>147</v>
      </c>
      <c r="D64" s="45">
        <v>0.0006944444444444445</v>
      </c>
      <c r="E64" s="45">
        <f t="shared" si="4"/>
        <v>0.25069444444444444</v>
      </c>
      <c r="F64" s="45">
        <f t="shared" si="5"/>
        <v>0.3409722222222222</v>
      </c>
      <c r="G64" s="45">
        <f t="shared" si="6"/>
        <v>0.42430555555555555</v>
      </c>
      <c r="H64" s="45">
        <f t="shared" si="7"/>
        <v>0.5076388888888889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</row>
    <row r="65" spans="1:50" ht="12.75">
      <c r="A65" s="85"/>
      <c r="B65" s="41" t="s">
        <v>57</v>
      </c>
      <c r="C65" s="53">
        <v>156</v>
      </c>
      <c r="D65" s="45">
        <v>0.0006944444444444445</v>
      </c>
      <c r="E65" s="45">
        <f t="shared" si="4"/>
        <v>0.2513888888888889</v>
      </c>
      <c r="F65" s="45">
        <f t="shared" si="5"/>
        <v>0.3416666666666666</v>
      </c>
      <c r="G65" s="45">
        <f t="shared" si="6"/>
        <v>0.425</v>
      </c>
      <c r="H65" s="45">
        <f t="shared" si="7"/>
        <v>0.5083333333333333</v>
      </c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</row>
    <row r="66" spans="1:50" ht="12.75">
      <c r="A66" s="85"/>
      <c r="B66" s="41" t="s">
        <v>58</v>
      </c>
      <c r="C66" s="53">
        <v>770</v>
      </c>
      <c r="D66" s="45">
        <v>0.0006944444444444445</v>
      </c>
      <c r="E66" s="45">
        <f t="shared" si="4"/>
        <v>0.2520833333333333</v>
      </c>
      <c r="F66" s="45">
        <f t="shared" si="5"/>
        <v>0.34236111111111106</v>
      </c>
      <c r="G66" s="45">
        <f t="shared" si="6"/>
        <v>0.42569444444444443</v>
      </c>
      <c r="H66" s="45">
        <f t="shared" si="7"/>
        <v>0.5090277777777777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12.75">
      <c r="A67" s="85"/>
      <c r="B67" s="41" t="s">
        <v>59</v>
      </c>
      <c r="C67" s="53">
        <v>354</v>
      </c>
      <c r="D67" s="45">
        <v>0.0006944444444444445</v>
      </c>
      <c r="E67" s="45">
        <f t="shared" si="4"/>
        <v>0.25277777777777777</v>
      </c>
      <c r="F67" s="45">
        <f t="shared" si="5"/>
        <v>0.3430555555555555</v>
      </c>
      <c r="G67" s="45">
        <f t="shared" si="6"/>
        <v>0.4263888888888889</v>
      </c>
      <c r="H67" s="45">
        <f t="shared" si="7"/>
        <v>0.5097222222222222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2.75">
      <c r="A68" s="85"/>
      <c r="B68" s="41" t="s">
        <v>81</v>
      </c>
      <c r="C68" s="53">
        <v>378</v>
      </c>
      <c r="D68" s="45">
        <v>0.0006944444444444445</v>
      </c>
      <c r="E68" s="45">
        <f t="shared" si="4"/>
        <v>0.2534722222222222</v>
      </c>
      <c r="F68" s="45">
        <f t="shared" si="5"/>
        <v>0.34374999999999994</v>
      </c>
      <c r="G68" s="45">
        <f t="shared" si="6"/>
        <v>0.4270833333333333</v>
      </c>
      <c r="H68" s="45">
        <f t="shared" si="7"/>
        <v>0.5104166666666666</v>
      </c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ht="12.75">
      <c r="A69" s="85"/>
      <c r="B69" s="41" t="s">
        <v>60</v>
      </c>
      <c r="C69" s="53">
        <v>394</v>
      </c>
      <c r="D69" s="45">
        <v>0.0006944444444444445</v>
      </c>
      <c r="E69" s="45">
        <f t="shared" si="4"/>
        <v>0.25416666666666665</v>
      </c>
      <c r="F69" s="45">
        <f t="shared" si="5"/>
        <v>0.3444444444444444</v>
      </c>
      <c r="G69" s="45">
        <f t="shared" si="6"/>
        <v>0.42777777777777776</v>
      </c>
      <c r="H69" s="45">
        <f t="shared" si="7"/>
        <v>0.5111111111111111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</row>
    <row r="70" spans="1:50" ht="12.75">
      <c r="A70" s="85"/>
      <c r="B70" s="41" t="s">
        <v>61</v>
      </c>
      <c r="C70" s="53">
        <v>434</v>
      </c>
      <c r="D70" s="45">
        <v>0.0006944444444444445</v>
      </c>
      <c r="E70" s="45">
        <f t="shared" si="4"/>
        <v>0.2548611111111111</v>
      </c>
      <c r="F70" s="45">
        <f t="shared" si="5"/>
        <v>0.34513888888888883</v>
      </c>
      <c r="G70" s="45">
        <f t="shared" si="6"/>
        <v>0.4284722222222222</v>
      </c>
      <c r="H70" s="45">
        <f t="shared" si="7"/>
        <v>0.5118055555555555</v>
      </c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ht="12.75">
      <c r="A71" s="85"/>
      <c r="B71" s="41" t="s">
        <v>62</v>
      </c>
      <c r="C71" s="53">
        <v>268</v>
      </c>
      <c r="D71" s="45">
        <v>0.0006944444444444445</v>
      </c>
      <c r="E71" s="45">
        <f t="shared" si="4"/>
        <v>0.25555555555555554</v>
      </c>
      <c r="F71" s="45">
        <f t="shared" si="5"/>
        <v>0.34583333333333327</v>
      </c>
      <c r="G71" s="45">
        <f t="shared" si="6"/>
        <v>0.42916666666666664</v>
      </c>
      <c r="H71" s="45">
        <f t="shared" si="7"/>
        <v>0.5125</v>
      </c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ht="12.75">
      <c r="A72" s="85"/>
      <c r="B72" s="41" t="s">
        <v>63</v>
      </c>
      <c r="C72" s="53">
        <v>333</v>
      </c>
      <c r="D72" s="45">
        <v>0.0006944444444444445</v>
      </c>
      <c r="E72" s="45">
        <f t="shared" si="4"/>
        <v>0.25625</v>
      </c>
      <c r="F72" s="45">
        <f t="shared" si="5"/>
        <v>0.3465277777777777</v>
      </c>
      <c r="G72" s="45">
        <f t="shared" si="6"/>
        <v>0.4298611111111111</v>
      </c>
      <c r="H72" s="45">
        <f t="shared" si="7"/>
        <v>0.5131944444444444</v>
      </c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ht="12.75">
      <c r="A73" s="85"/>
      <c r="B73" s="41" t="s">
        <v>64</v>
      </c>
      <c r="C73" s="53">
        <v>205</v>
      </c>
      <c r="D73" s="45">
        <v>0.0006944444444444445</v>
      </c>
      <c r="E73" s="45">
        <f t="shared" si="4"/>
        <v>0.2569444444444444</v>
      </c>
      <c r="F73" s="45">
        <f t="shared" si="5"/>
        <v>0.34722222222222215</v>
      </c>
      <c r="G73" s="45">
        <f t="shared" si="6"/>
        <v>0.4305555555555555</v>
      </c>
      <c r="H73" s="45">
        <f t="shared" si="7"/>
        <v>0.5138888888888888</v>
      </c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ht="12.75">
      <c r="A74" s="85"/>
      <c r="B74" s="41" t="s">
        <v>65</v>
      </c>
      <c r="C74" s="53">
        <v>313</v>
      </c>
      <c r="D74" s="45">
        <v>0.0006944444444444445</v>
      </c>
      <c r="E74" s="45">
        <f t="shared" si="4"/>
        <v>0.25763888888888886</v>
      </c>
      <c r="F74" s="45">
        <f t="shared" si="5"/>
        <v>0.3479166666666666</v>
      </c>
      <c r="G74" s="45">
        <f t="shared" si="6"/>
        <v>0.43124999999999997</v>
      </c>
      <c r="H74" s="45">
        <f t="shared" si="7"/>
        <v>0.5145833333333333</v>
      </c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</row>
    <row r="75" spans="1:50" ht="12.75">
      <c r="A75" s="85"/>
      <c r="B75" s="41" t="s">
        <v>66</v>
      </c>
      <c r="C75" s="53">
        <v>201</v>
      </c>
      <c r="D75" s="45">
        <v>0.0006944444444444445</v>
      </c>
      <c r="E75" s="45">
        <f t="shared" si="4"/>
        <v>0.2583333333333333</v>
      </c>
      <c r="F75" s="45">
        <f t="shared" si="5"/>
        <v>0.34861111111111104</v>
      </c>
      <c r="G75" s="45">
        <f t="shared" si="6"/>
        <v>0.4319444444444444</v>
      </c>
      <c r="H75" s="45">
        <f t="shared" si="7"/>
        <v>0.5152777777777777</v>
      </c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</row>
    <row r="76" spans="1:50" ht="12.75">
      <c r="A76" s="85"/>
      <c r="B76" s="41" t="s">
        <v>67</v>
      </c>
      <c r="C76" s="53">
        <v>671</v>
      </c>
      <c r="D76" s="45">
        <v>0.0006944444444444445</v>
      </c>
      <c r="E76" s="45">
        <f t="shared" si="4"/>
        <v>0.25902777777777775</v>
      </c>
      <c r="F76" s="45">
        <f t="shared" si="5"/>
        <v>0.3493055555555555</v>
      </c>
      <c r="G76" s="45">
        <f t="shared" si="6"/>
        <v>0.43263888888888885</v>
      </c>
      <c r="H76" s="45">
        <f t="shared" si="7"/>
        <v>0.5159722222222222</v>
      </c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77" spans="1:50" ht="12.75">
      <c r="A77" s="85"/>
      <c r="B77" s="41" t="s">
        <v>68</v>
      </c>
      <c r="C77" s="53">
        <v>1416</v>
      </c>
      <c r="D77" s="45">
        <v>0.001388888888888889</v>
      </c>
      <c r="E77" s="45">
        <f t="shared" si="4"/>
        <v>0.26041666666666663</v>
      </c>
      <c r="F77" s="45">
        <f t="shared" si="5"/>
        <v>0.35069444444444436</v>
      </c>
      <c r="G77" s="45">
        <f t="shared" si="6"/>
        <v>0.43402777777777773</v>
      </c>
      <c r="H77" s="45">
        <f t="shared" si="7"/>
        <v>0.517361111111111</v>
      </c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</row>
    <row r="78" spans="1:50" ht="12.75">
      <c r="A78" s="85"/>
      <c r="B78" s="47" t="s">
        <v>138</v>
      </c>
      <c r="C78" s="53">
        <v>394</v>
      </c>
      <c r="D78" s="45">
        <v>0.0006944444444444445</v>
      </c>
      <c r="E78" s="45">
        <f t="shared" si="4"/>
        <v>0.26111111111111107</v>
      </c>
      <c r="F78" s="45">
        <f t="shared" si="5"/>
        <v>0.3513888888888888</v>
      </c>
      <c r="G78" s="45">
        <f t="shared" si="6"/>
        <v>0.4347222222222222</v>
      </c>
      <c r="H78" s="45">
        <f t="shared" si="7"/>
        <v>0.5180555555555555</v>
      </c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</row>
    <row r="79" spans="1:50" ht="12.75">
      <c r="A79" s="85"/>
      <c r="B79" s="61" t="s">
        <v>84</v>
      </c>
      <c r="C79" s="78">
        <f>SUM(C54:C78)</f>
        <v>11180</v>
      </c>
      <c r="D79" s="76">
        <f>SUM(D53:D78)</f>
        <v>0.018055555555555547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</row>
    <row r="80" spans="1:51" ht="12.75">
      <c r="A80" s="85"/>
      <c r="B80" s="48" t="s">
        <v>45</v>
      </c>
      <c r="C80" s="51">
        <f>SUM(E80:AN80)</f>
        <v>4</v>
      </c>
      <c r="D80" s="48"/>
      <c r="E80" s="46">
        <v>1</v>
      </c>
      <c r="F80" s="46">
        <v>1</v>
      </c>
      <c r="G80" s="46">
        <v>1</v>
      </c>
      <c r="H80" s="46">
        <v>1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70"/>
    </row>
    <row r="81" spans="2:51" ht="12.75">
      <c r="B81"/>
      <c r="C81" s="57"/>
      <c r="D81"/>
      <c r="E81"/>
      <c r="F81"/>
      <c r="G81"/>
      <c r="H81"/>
      <c r="I81"/>
      <c r="J81" s="70"/>
      <c r="K81" s="70"/>
      <c r="L81" s="70"/>
      <c r="M81" s="70"/>
      <c r="N81" s="70"/>
      <c r="O81" s="42" t="s">
        <v>42</v>
      </c>
      <c r="P81" s="42" t="s">
        <v>42</v>
      </c>
      <c r="Q81" s="42" t="s">
        <v>42</v>
      </c>
      <c r="R81" s="42" t="s">
        <v>42</v>
      </c>
      <c r="S81" s="42" t="s">
        <v>42</v>
      </c>
      <c r="T81" s="42" t="s">
        <v>42</v>
      </c>
      <c r="U81" s="42" t="s">
        <v>42</v>
      </c>
      <c r="V81" s="42" t="s">
        <v>42</v>
      </c>
      <c r="W81" s="42" t="s">
        <v>42</v>
      </c>
      <c r="X81" s="42" t="s">
        <v>42</v>
      </c>
      <c r="Y81" s="42" t="s">
        <v>42</v>
      </c>
      <c r="Z81" s="42" t="s">
        <v>42</v>
      </c>
      <c r="AA81" s="42" t="s">
        <v>42</v>
      </c>
      <c r="AB81" s="42" t="s">
        <v>42</v>
      </c>
      <c r="AC81" s="42" t="s">
        <v>42</v>
      </c>
      <c r="AD81" s="42" t="s">
        <v>42</v>
      </c>
      <c r="AE81" s="42" t="s">
        <v>42</v>
      </c>
      <c r="AF81" s="42" t="s">
        <v>42</v>
      </c>
      <c r="AG81" s="42" t="s">
        <v>42</v>
      </c>
      <c r="AH81" s="42" t="s">
        <v>42</v>
      </c>
      <c r="AI81" s="42" t="s">
        <v>42</v>
      </c>
      <c r="AJ81" s="42" t="s">
        <v>42</v>
      </c>
      <c r="AK81" s="42" t="s">
        <v>42</v>
      </c>
      <c r="AL81" s="42" t="s">
        <v>42</v>
      </c>
      <c r="AM81" s="42" t="s">
        <v>42</v>
      </c>
      <c r="AN81" s="42" t="s">
        <v>42</v>
      </c>
      <c r="AO81" s="42" t="s">
        <v>42</v>
      </c>
      <c r="AP81" s="42" t="s">
        <v>42</v>
      </c>
      <c r="AQ81" s="42" t="s">
        <v>42</v>
      </c>
      <c r="AR81" s="42" t="s">
        <v>42</v>
      </c>
      <c r="AS81" s="42" t="s">
        <v>42</v>
      </c>
      <c r="AT81" s="42" t="s">
        <v>42</v>
      </c>
      <c r="AU81" s="42" t="s">
        <v>42</v>
      </c>
      <c r="AV81" s="42" t="s">
        <v>42</v>
      </c>
      <c r="AW81" s="42" t="s">
        <v>42</v>
      </c>
      <c r="AX81" s="42" t="s">
        <v>42</v>
      </c>
      <c r="AY81" s="31"/>
    </row>
    <row r="82" spans="2:51" ht="12.75">
      <c r="B82"/>
      <c r="C82" s="57"/>
      <c r="D82"/>
      <c r="E82"/>
      <c r="F82"/>
      <c r="G82"/>
      <c r="H82"/>
      <c r="I82"/>
      <c r="J82" s="70"/>
      <c r="K82" s="70"/>
      <c r="L82" s="70"/>
      <c r="M82" s="70"/>
      <c r="N82" s="70"/>
      <c r="O82" s="42" t="s">
        <v>42</v>
      </c>
      <c r="P82" s="42" t="s">
        <v>42</v>
      </c>
      <c r="Q82" s="42" t="s">
        <v>42</v>
      </c>
      <c r="R82" s="42" t="s">
        <v>42</v>
      </c>
      <c r="S82" s="42" t="s">
        <v>42</v>
      </c>
      <c r="T82" s="42" t="s">
        <v>42</v>
      </c>
      <c r="U82" s="42" t="s">
        <v>42</v>
      </c>
      <c r="V82" s="42" t="s">
        <v>42</v>
      </c>
      <c r="W82" s="42" t="s">
        <v>42</v>
      </c>
      <c r="X82" s="42" t="s">
        <v>42</v>
      </c>
      <c r="Y82" s="42" t="s">
        <v>42</v>
      </c>
      <c r="Z82" s="42" t="s">
        <v>42</v>
      </c>
      <c r="AA82" s="42" t="s">
        <v>42</v>
      </c>
      <c r="AB82" s="42" t="s">
        <v>42</v>
      </c>
      <c r="AC82" s="42" t="s">
        <v>42</v>
      </c>
      <c r="AD82" s="42" t="s">
        <v>42</v>
      </c>
      <c r="AE82" s="42" t="s">
        <v>42</v>
      </c>
      <c r="AF82" s="42" t="s">
        <v>42</v>
      </c>
      <c r="AG82" s="42" t="s">
        <v>42</v>
      </c>
      <c r="AH82" s="42" t="s">
        <v>42</v>
      </c>
      <c r="AI82" s="42" t="s">
        <v>42</v>
      </c>
      <c r="AJ82" s="42" t="s">
        <v>42</v>
      </c>
      <c r="AK82" s="42" t="s">
        <v>42</v>
      </c>
      <c r="AL82" s="42" t="s">
        <v>42</v>
      </c>
      <c r="AM82" s="42" t="s">
        <v>42</v>
      </c>
      <c r="AN82" s="42" t="s">
        <v>42</v>
      </c>
      <c r="AO82" s="42" t="s">
        <v>42</v>
      </c>
      <c r="AP82" s="42" t="s">
        <v>42</v>
      </c>
      <c r="AQ82" s="42" t="s">
        <v>42</v>
      </c>
      <c r="AR82" s="42" t="s">
        <v>42</v>
      </c>
      <c r="AS82" s="42" t="s">
        <v>42</v>
      </c>
      <c r="AT82" s="42" t="s">
        <v>42</v>
      </c>
      <c r="AU82" s="42" t="s">
        <v>42</v>
      </c>
      <c r="AV82" s="42" t="s">
        <v>42</v>
      </c>
      <c r="AW82" s="42" t="s">
        <v>42</v>
      </c>
      <c r="AX82" s="42" t="s">
        <v>42</v>
      </c>
      <c r="AY82" s="31"/>
    </row>
    <row r="83" spans="1:51" ht="15">
      <c r="A83" s="86" t="s">
        <v>47</v>
      </c>
      <c r="B83" s="83" t="s">
        <v>142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31"/>
    </row>
    <row r="84" spans="1:51" ht="15">
      <c r="A84" s="86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31"/>
    </row>
    <row r="85" spans="1:51" ht="15">
      <c r="A85" s="86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31"/>
    </row>
    <row r="86" spans="1:51" ht="12.75">
      <c r="A86" s="86"/>
      <c r="B86" s="89" t="s">
        <v>143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31"/>
    </row>
    <row r="87" spans="1:51" ht="12.75">
      <c r="A87" s="86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31"/>
    </row>
    <row r="88" spans="1:51" ht="12.75">
      <c r="A88" s="86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31"/>
    </row>
    <row r="89" spans="1:51" ht="15">
      <c r="A89" s="8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31"/>
    </row>
    <row r="90" spans="1:50" ht="14.25">
      <c r="A90" s="87"/>
      <c r="B90" s="43"/>
      <c r="O90"/>
      <c r="P90"/>
      <c r="Q90" s="42" t="s">
        <v>42</v>
      </c>
      <c r="R90" s="42" t="s">
        <v>42</v>
      </c>
      <c r="S90" s="42" t="s">
        <v>42</v>
      </c>
      <c r="T90" s="42" t="s">
        <v>42</v>
      </c>
      <c r="U90" s="42" t="s">
        <v>42</v>
      </c>
      <c r="V90" s="42" t="s">
        <v>42</v>
      </c>
      <c r="W90" s="42" t="s">
        <v>42</v>
      </c>
      <c r="X90" s="42" t="s">
        <v>42</v>
      </c>
      <c r="Y90" s="42" t="s">
        <v>42</v>
      </c>
      <c r="Z90" s="42" t="s">
        <v>42</v>
      </c>
      <c r="AA90" s="42" t="s">
        <v>42</v>
      </c>
      <c r="AB90" s="42" t="s">
        <v>42</v>
      </c>
      <c r="AC90" s="42" t="s">
        <v>42</v>
      </c>
      <c r="AD90" s="42" t="s">
        <v>42</v>
      </c>
      <c r="AE90" s="42" t="s">
        <v>42</v>
      </c>
      <c r="AF90" s="42" t="s">
        <v>42</v>
      </c>
      <c r="AG90" s="42" t="s">
        <v>42</v>
      </c>
      <c r="AH90" s="42" t="s">
        <v>42</v>
      </c>
      <c r="AI90" s="42" t="s">
        <v>42</v>
      </c>
      <c r="AJ90" s="42" t="s">
        <v>42</v>
      </c>
      <c r="AK90" s="42" t="s">
        <v>42</v>
      </c>
      <c r="AL90" s="42" t="s">
        <v>42</v>
      </c>
      <c r="AM90" s="42" t="s">
        <v>42</v>
      </c>
      <c r="AN90" s="42" t="s">
        <v>42</v>
      </c>
      <c r="AO90" s="42" t="s">
        <v>42</v>
      </c>
      <c r="AP90" s="42" t="s">
        <v>42</v>
      </c>
      <c r="AQ90" s="42" t="s">
        <v>42</v>
      </c>
      <c r="AR90" s="42" t="s">
        <v>42</v>
      </c>
      <c r="AS90" s="42" t="s">
        <v>42</v>
      </c>
      <c r="AT90" s="42" t="s">
        <v>42</v>
      </c>
      <c r="AU90" s="42" t="s">
        <v>42</v>
      </c>
      <c r="AV90" s="42" t="s">
        <v>42</v>
      </c>
      <c r="AW90" s="42" t="s">
        <v>42</v>
      </c>
      <c r="AX90" s="42" t="s">
        <v>42</v>
      </c>
    </row>
    <row r="91" spans="1:50" ht="12.75">
      <c r="A91" s="87"/>
      <c r="B91" s="60" t="s">
        <v>83</v>
      </c>
      <c r="C91" s="56" t="s">
        <v>43</v>
      </c>
      <c r="D91" s="41" t="s">
        <v>44</v>
      </c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</row>
    <row r="92" spans="1:50" ht="63.75">
      <c r="A92" s="87"/>
      <c r="B92" s="47"/>
      <c r="C92" s="56"/>
      <c r="D92" s="65" t="s">
        <v>87</v>
      </c>
      <c r="E92" s="66" t="s">
        <v>88</v>
      </c>
      <c r="F92" s="66" t="s">
        <v>89</v>
      </c>
      <c r="G92" s="66" t="s">
        <v>90</v>
      </c>
      <c r="H92" s="66" t="s">
        <v>92</v>
      </c>
      <c r="I92" s="66" t="s">
        <v>97</v>
      </c>
      <c r="J92" s="66" t="s">
        <v>109</v>
      </c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</row>
    <row r="93" spans="1:50" ht="12.75">
      <c r="A93" s="87"/>
      <c r="B93" s="47" t="s">
        <v>79</v>
      </c>
      <c r="C93" s="53">
        <v>0</v>
      </c>
      <c r="D93" s="44">
        <v>0</v>
      </c>
      <c r="E93" s="45">
        <v>0.2847222222222222</v>
      </c>
      <c r="F93" s="45">
        <v>0.4166666666666667</v>
      </c>
      <c r="G93" s="45">
        <v>0.53125</v>
      </c>
      <c r="H93" s="45">
        <v>0.5625</v>
      </c>
      <c r="I93" s="45">
        <v>0.6458333333333334</v>
      </c>
      <c r="J93" s="45">
        <v>0.7291666666666666</v>
      </c>
      <c r="K93" s="45"/>
      <c r="L93" s="45"/>
      <c r="M93" s="45"/>
      <c r="N93" s="45"/>
      <c r="O93" s="45"/>
      <c r="P93" s="47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</row>
    <row r="94" spans="1:50" ht="12.75">
      <c r="A94" s="87"/>
      <c r="B94" s="59" t="s">
        <v>68</v>
      </c>
      <c r="C94" s="52">
        <v>394</v>
      </c>
      <c r="D94" s="45">
        <v>0.0006944444444444445</v>
      </c>
      <c r="E94" s="44">
        <f aca="true" t="shared" si="8" ref="E94:J94">E93+$D94</f>
        <v>0.28541666666666665</v>
      </c>
      <c r="F94" s="44">
        <f t="shared" si="8"/>
        <v>0.4173611111111111</v>
      </c>
      <c r="G94" s="44">
        <f t="shared" si="8"/>
        <v>0.5319444444444444</v>
      </c>
      <c r="H94" s="44">
        <f t="shared" si="8"/>
        <v>0.5631944444444444</v>
      </c>
      <c r="I94" s="44">
        <f t="shared" si="8"/>
        <v>0.6465277777777778</v>
      </c>
      <c r="J94" s="44">
        <f t="shared" si="8"/>
        <v>0.7298611111111111</v>
      </c>
      <c r="K94" s="50"/>
      <c r="L94" s="50"/>
      <c r="M94" s="50"/>
      <c r="N94" s="50"/>
      <c r="O94" s="45"/>
      <c r="P94" s="41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1:50" ht="12.75">
      <c r="A95" s="87"/>
      <c r="B95" s="59" t="s">
        <v>69</v>
      </c>
      <c r="C95" s="52">
        <v>1416</v>
      </c>
      <c r="D95" s="45">
        <v>0.0018750000000000001</v>
      </c>
      <c r="E95" s="44">
        <f aca="true" t="shared" si="9" ref="E95:J114">E94+$D95</f>
        <v>0.28729166666666667</v>
      </c>
      <c r="F95" s="44">
        <f t="shared" si="9"/>
        <v>0.41923611111111114</v>
      </c>
      <c r="G95" s="44">
        <f t="shared" si="9"/>
        <v>0.5338194444444444</v>
      </c>
      <c r="H95" s="44">
        <f t="shared" si="9"/>
        <v>0.5650694444444444</v>
      </c>
      <c r="I95" s="44">
        <f t="shared" si="9"/>
        <v>0.6484027777777778</v>
      </c>
      <c r="J95" s="44">
        <f t="shared" si="9"/>
        <v>0.731736111111111</v>
      </c>
      <c r="K95" s="44"/>
      <c r="L95" s="44"/>
      <c r="M95" s="44"/>
      <c r="N95" s="44"/>
      <c r="O95" s="45"/>
      <c r="P95" s="41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</row>
    <row r="96" spans="1:50" ht="12.75">
      <c r="A96" s="87"/>
      <c r="B96" s="59" t="s">
        <v>65</v>
      </c>
      <c r="C96" s="52">
        <v>201</v>
      </c>
      <c r="D96" s="45">
        <v>0.0006944444444444445</v>
      </c>
      <c r="E96" s="44">
        <f t="shared" si="9"/>
        <v>0.2879861111111111</v>
      </c>
      <c r="F96" s="44">
        <f t="shared" si="9"/>
        <v>0.4199305555555556</v>
      </c>
      <c r="G96" s="44">
        <f t="shared" si="9"/>
        <v>0.5345138888888888</v>
      </c>
      <c r="H96" s="44">
        <f t="shared" si="9"/>
        <v>0.5657638888888888</v>
      </c>
      <c r="I96" s="44">
        <f t="shared" si="9"/>
        <v>0.6490972222222222</v>
      </c>
      <c r="J96" s="44">
        <f t="shared" si="9"/>
        <v>0.7324305555555555</v>
      </c>
      <c r="K96" s="44"/>
      <c r="L96" s="44"/>
      <c r="M96" s="44"/>
      <c r="N96" s="44"/>
      <c r="O96" s="45"/>
      <c r="P96" s="41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</row>
    <row r="97" spans="1:50" ht="12.75">
      <c r="A97" s="87"/>
      <c r="B97" s="59" t="s">
        <v>64</v>
      </c>
      <c r="C97" s="52">
        <v>313</v>
      </c>
      <c r="D97" s="45">
        <v>0.0006944444444444445</v>
      </c>
      <c r="E97" s="44">
        <f t="shared" si="9"/>
        <v>0.28868055555555555</v>
      </c>
      <c r="F97" s="44">
        <f t="shared" si="9"/>
        <v>0.420625</v>
      </c>
      <c r="G97" s="44">
        <f t="shared" si="9"/>
        <v>0.5352083333333333</v>
      </c>
      <c r="H97" s="44">
        <f t="shared" si="9"/>
        <v>0.5664583333333333</v>
      </c>
      <c r="I97" s="44">
        <f t="shared" si="9"/>
        <v>0.6497916666666667</v>
      </c>
      <c r="J97" s="44">
        <f t="shared" si="9"/>
        <v>0.7331249999999999</v>
      </c>
      <c r="K97" s="44"/>
      <c r="L97" s="44"/>
      <c r="M97" s="44"/>
      <c r="N97" s="44"/>
      <c r="O97" s="45"/>
      <c r="P97" s="41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</row>
    <row r="98" spans="1:50" ht="12.75">
      <c r="A98" s="87"/>
      <c r="B98" s="59" t="s">
        <v>63</v>
      </c>
      <c r="C98" s="52">
        <v>205</v>
      </c>
      <c r="D98" s="45">
        <v>0.0006944444444444445</v>
      </c>
      <c r="E98" s="44">
        <f t="shared" si="9"/>
        <v>0.289375</v>
      </c>
      <c r="F98" s="44">
        <f t="shared" si="9"/>
        <v>0.42131944444444447</v>
      </c>
      <c r="G98" s="44">
        <f t="shared" si="9"/>
        <v>0.5359027777777777</v>
      </c>
      <c r="H98" s="44">
        <f t="shared" si="9"/>
        <v>0.5671527777777777</v>
      </c>
      <c r="I98" s="44">
        <f t="shared" si="9"/>
        <v>0.6504861111111111</v>
      </c>
      <c r="J98" s="44">
        <f t="shared" si="9"/>
        <v>0.7338194444444444</v>
      </c>
      <c r="K98" s="44"/>
      <c r="L98" s="44"/>
      <c r="M98" s="44"/>
      <c r="N98" s="44"/>
      <c r="O98" s="45"/>
      <c r="P98" s="47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</row>
    <row r="99" spans="1:50" ht="12.75">
      <c r="A99" s="87"/>
      <c r="B99" s="59" t="s">
        <v>70</v>
      </c>
      <c r="C99" s="52">
        <v>333</v>
      </c>
      <c r="D99" s="45">
        <v>0.0006944444444444445</v>
      </c>
      <c r="E99" s="44">
        <f t="shared" si="9"/>
        <v>0.29006944444444444</v>
      </c>
      <c r="F99" s="44">
        <f t="shared" si="9"/>
        <v>0.4220138888888889</v>
      </c>
      <c r="G99" s="44">
        <f t="shared" si="9"/>
        <v>0.5365972222222222</v>
      </c>
      <c r="H99" s="44">
        <f t="shared" si="9"/>
        <v>0.5678472222222222</v>
      </c>
      <c r="I99" s="44">
        <f t="shared" si="9"/>
        <v>0.6511805555555555</v>
      </c>
      <c r="J99" s="44">
        <f t="shared" si="9"/>
        <v>0.7345138888888888</v>
      </c>
      <c r="K99" s="44"/>
      <c r="L99" s="44"/>
      <c r="M99" s="44"/>
      <c r="N99" s="44"/>
      <c r="O99" s="45"/>
      <c r="P99" s="4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</row>
    <row r="100" spans="1:50" ht="12.75">
      <c r="A100" s="87"/>
      <c r="B100" s="59" t="s">
        <v>61</v>
      </c>
      <c r="C100" s="52">
        <v>268</v>
      </c>
      <c r="D100" s="45">
        <v>0.0006944444444444445</v>
      </c>
      <c r="E100" s="44">
        <f t="shared" si="9"/>
        <v>0.2907638888888889</v>
      </c>
      <c r="F100" s="44">
        <f t="shared" si="9"/>
        <v>0.42270833333333335</v>
      </c>
      <c r="G100" s="44">
        <f t="shared" si="9"/>
        <v>0.5372916666666666</v>
      </c>
      <c r="H100" s="44">
        <f t="shared" si="9"/>
        <v>0.5685416666666666</v>
      </c>
      <c r="I100" s="44">
        <f t="shared" si="9"/>
        <v>0.651875</v>
      </c>
      <c r="J100" s="44">
        <f t="shared" si="9"/>
        <v>0.7352083333333332</v>
      </c>
      <c r="K100" s="44"/>
      <c r="L100" s="44"/>
      <c r="M100" s="44"/>
      <c r="N100" s="44"/>
      <c r="O100" s="45"/>
      <c r="P100" s="4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</row>
    <row r="101" spans="1:50" ht="12.75">
      <c r="A101" s="87"/>
      <c r="B101" s="59" t="s">
        <v>60</v>
      </c>
      <c r="C101" s="52">
        <v>434</v>
      </c>
      <c r="D101" s="45">
        <v>0.0006944444444444445</v>
      </c>
      <c r="E101" s="44">
        <f t="shared" si="9"/>
        <v>0.2914583333333333</v>
      </c>
      <c r="F101" s="44">
        <f t="shared" si="9"/>
        <v>0.4234027777777778</v>
      </c>
      <c r="G101" s="44">
        <f t="shared" si="9"/>
        <v>0.537986111111111</v>
      </c>
      <c r="H101" s="44">
        <f t="shared" si="9"/>
        <v>0.569236111111111</v>
      </c>
      <c r="I101" s="44">
        <f t="shared" si="9"/>
        <v>0.6525694444444444</v>
      </c>
      <c r="J101" s="44">
        <f t="shared" si="9"/>
        <v>0.7359027777777777</v>
      </c>
      <c r="K101" s="44"/>
      <c r="L101" s="44"/>
      <c r="M101" s="44"/>
      <c r="N101" s="44"/>
      <c r="O101" s="45"/>
      <c r="P101" s="41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</row>
    <row r="102" spans="1:50" ht="12.75">
      <c r="A102" s="87"/>
      <c r="B102" s="59" t="s">
        <v>81</v>
      </c>
      <c r="C102" s="52">
        <v>394</v>
      </c>
      <c r="D102" s="45">
        <v>0.0006944444444444445</v>
      </c>
      <c r="E102" s="44">
        <f t="shared" si="9"/>
        <v>0.29215277777777776</v>
      </c>
      <c r="F102" s="44">
        <f t="shared" si="9"/>
        <v>0.42409722222222224</v>
      </c>
      <c r="G102" s="44">
        <f t="shared" si="9"/>
        <v>0.5386805555555555</v>
      </c>
      <c r="H102" s="44">
        <f t="shared" si="9"/>
        <v>0.5699305555555555</v>
      </c>
      <c r="I102" s="44">
        <f t="shared" si="9"/>
        <v>0.6532638888888889</v>
      </c>
      <c r="J102" s="44">
        <f t="shared" si="9"/>
        <v>0.7365972222222221</v>
      </c>
      <c r="K102" s="44"/>
      <c r="L102" s="44"/>
      <c r="M102" s="44"/>
      <c r="N102" s="44"/>
      <c r="O102" s="45"/>
      <c r="P102" s="47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</row>
    <row r="103" spans="1:50" ht="12.75">
      <c r="A103" s="87"/>
      <c r="B103" s="59" t="s">
        <v>71</v>
      </c>
      <c r="C103" s="52">
        <v>378</v>
      </c>
      <c r="D103" s="45">
        <v>0.0006944444444444445</v>
      </c>
      <c r="E103" s="44">
        <f t="shared" si="9"/>
        <v>0.2928472222222222</v>
      </c>
      <c r="F103" s="44">
        <f t="shared" si="9"/>
        <v>0.4247916666666667</v>
      </c>
      <c r="G103" s="44">
        <f t="shared" si="9"/>
        <v>0.5393749999999999</v>
      </c>
      <c r="H103" s="44">
        <f t="shared" si="9"/>
        <v>0.5706249999999999</v>
      </c>
      <c r="I103" s="44">
        <f t="shared" si="9"/>
        <v>0.6539583333333333</v>
      </c>
      <c r="J103" s="44">
        <f t="shared" si="9"/>
        <v>0.7372916666666666</v>
      </c>
      <c r="K103" s="44"/>
      <c r="L103" s="44"/>
      <c r="M103" s="44"/>
      <c r="N103" s="44"/>
      <c r="O103" s="45"/>
      <c r="P103" s="67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</row>
    <row r="104" spans="1:50" ht="12.75">
      <c r="A104" s="87"/>
      <c r="B104" s="59" t="s">
        <v>58</v>
      </c>
      <c r="C104" s="52">
        <v>354</v>
      </c>
      <c r="D104" s="45">
        <v>0.0006944444444444445</v>
      </c>
      <c r="E104" s="44">
        <f t="shared" si="9"/>
        <v>0.29354166666666665</v>
      </c>
      <c r="F104" s="44">
        <f t="shared" si="9"/>
        <v>0.4254861111111111</v>
      </c>
      <c r="G104" s="44">
        <f t="shared" si="9"/>
        <v>0.5400694444444444</v>
      </c>
      <c r="H104" s="44">
        <f t="shared" si="9"/>
        <v>0.5713194444444444</v>
      </c>
      <c r="I104" s="44">
        <f t="shared" si="9"/>
        <v>0.6546527777777778</v>
      </c>
      <c r="J104" s="44">
        <f t="shared" si="9"/>
        <v>0.737986111111111</v>
      </c>
      <c r="K104" s="44"/>
      <c r="L104" s="44"/>
      <c r="M104" s="44"/>
      <c r="N104" s="44"/>
      <c r="O104" s="45"/>
      <c r="P104" s="67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</row>
    <row r="105" spans="1:50" ht="12.75">
      <c r="A105" s="87"/>
      <c r="B105" s="59" t="s">
        <v>72</v>
      </c>
      <c r="C105" s="52">
        <v>828</v>
      </c>
      <c r="D105" s="45">
        <v>0.0006944444444444445</v>
      </c>
      <c r="E105" s="44">
        <f t="shared" si="9"/>
        <v>0.2942361111111111</v>
      </c>
      <c r="F105" s="44">
        <f t="shared" si="9"/>
        <v>0.42618055555555556</v>
      </c>
      <c r="G105" s="44">
        <f t="shared" si="9"/>
        <v>0.5407638888888888</v>
      </c>
      <c r="H105" s="44">
        <f t="shared" si="9"/>
        <v>0.5720138888888888</v>
      </c>
      <c r="I105" s="44">
        <f t="shared" si="9"/>
        <v>0.6553472222222222</v>
      </c>
      <c r="J105" s="44">
        <f t="shared" si="9"/>
        <v>0.7386805555555555</v>
      </c>
      <c r="K105" s="44"/>
      <c r="L105" s="44"/>
      <c r="M105" s="44"/>
      <c r="N105" s="44"/>
      <c r="O105" s="45"/>
      <c r="P105" s="41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</row>
    <row r="106" spans="1:50" ht="12.75">
      <c r="A106" s="87"/>
      <c r="B106" s="59" t="s">
        <v>73</v>
      </c>
      <c r="C106" s="52">
        <v>126</v>
      </c>
      <c r="D106" s="45">
        <v>0.0006944444444444445</v>
      </c>
      <c r="E106" s="44">
        <f t="shared" si="9"/>
        <v>0.29493055555555553</v>
      </c>
      <c r="F106" s="44">
        <f t="shared" si="9"/>
        <v>0.426875</v>
      </c>
      <c r="G106" s="44">
        <f t="shared" si="9"/>
        <v>0.5414583333333333</v>
      </c>
      <c r="H106" s="44">
        <f t="shared" si="9"/>
        <v>0.5727083333333333</v>
      </c>
      <c r="I106" s="44">
        <f t="shared" si="9"/>
        <v>0.6560416666666666</v>
      </c>
      <c r="J106" s="44">
        <f t="shared" si="9"/>
        <v>0.7393749999999999</v>
      </c>
      <c r="K106" s="44"/>
      <c r="L106" s="44"/>
      <c r="M106" s="44"/>
      <c r="N106" s="44"/>
      <c r="O106" s="45"/>
      <c r="P106" s="41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</row>
    <row r="107" spans="1:50" ht="12.75">
      <c r="A107" s="87"/>
      <c r="B107" s="47" t="s">
        <v>117</v>
      </c>
      <c r="C107" s="52">
        <v>238</v>
      </c>
      <c r="D107" s="45">
        <v>0.0006944444444444445</v>
      </c>
      <c r="E107" s="44">
        <f t="shared" si="9"/>
        <v>0.29562499999999997</v>
      </c>
      <c r="F107" s="44">
        <f t="shared" si="9"/>
        <v>0.42756944444444445</v>
      </c>
      <c r="G107" s="44">
        <f t="shared" si="9"/>
        <v>0.5421527777777777</v>
      </c>
      <c r="H107" s="44">
        <f t="shared" si="9"/>
        <v>0.5734027777777777</v>
      </c>
      <c r="I107" s="44">
        <f t="shared" si="9"/>
        <v>0.6567361111111111</v>
      </c>
      <c r="J107" s="44">
        <f t="shared" si="9"/>
        <v>0.7400694444444443</v>
      </c>
      <c r="K107" s="44"/>
      <c r="L107" s="44"/>
      <c r="M107" s="44"/>
      <c r="N107" s="44"/>
      <c r="O107" s="45"/>
      <c r="P107" s="47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</row>
    <row r="108" spans="1:50" ht="12.75">
      <c r="A108" s="87"/>
      <c r="B108" s="67" t="s">
        <v>74</v>
      </c>
      <c r="C108" s="52">
        <v>183</v>
      </c>
      <c r="D108" s="45">
        <v>0.0006944444444444445</v>
      </c>
      <c r="E108" s="44">
        <f t="shared" si="9"/>
        <v>0.2963194444444444</v>
      </c>
      <c r="F108" s="44">
        <f t="shared" si="9"/>
        <v>0.4282638888888889</v>
      </c>
      <c r="G108" s="44">
        <f t="shared" si="9"/>
        <v>0.5428472222222221</v>
      </c>
      <c r="H108" s="44">
        <f t="shared" si="9"/>
        <v>0.5740972222222221</v>
      </c>
      <c r="I108" s="44">
        <f t="shared" si="9"/>
        <v>0.6574305555555555</v>
      </c>
      <c r="J108" s="44">
        <f t="shared" si="9"/>
        <v>0.7407638888888888</v>
      </c>
      <c r="K108" s="44"/>
      <c r="L108" s="44"/>
      <c r="M108" s="44"/>
      <c r="N108" s="44"/>
      <c r="O108" s="45"/>
      <c r="P108" s="41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</row>
    <row r="109" spans="1:50" ht="12.75">
      <c r="A109" s="87"/>
      <c r="B109" s="67" t="s">
        <v>113</v>
      </c>
      <c r="C109" s="52">
        <v>147</v>
      </c>
      <c r="D109" s="45">
        <v>0.0006944444444444445</v>
      </c>
      <c r="E109" s="44">
        <f t="shared" si="9"/>
        <v>0.29701388888888886</v>
      </c>
      <c r="F109" s="44">
        <f t="shared" si="9"/>
        <v>0.42895833333333333</v>
      </c>
      <c r="G109" s="44">
        <f t="shared" si="9"/>
        <v>0.5435416666666666</v>
      </c>
      <c r="H109" s="44">
        <f t="shared" si="9"/>
        <v>0.5747916666666666</v>
      </c>
      <c r="I109" s="44">
        <f t="shared" si="9"/>
        <v>0.658125</v>
      </c>
      <c r="J109" s="44">
        <f t="shared" si="9"/>
        <v>0.7414583333333332</v>
      </c>
      <c r="K109" s="44"/>
      <c r="L109" s="44"/>
      <c r="M109" s="44"/>
      <c r="N109" s="44"/>
      <c r="O109" s="45"/>
      <c r="P109" s="41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</row>
    <row r="110" spans="1:50" ht="12.75">
      <c r="A110" s="87"/>
      <c r="B110" s="67" t="s">
        <v>73</v>
      </c>
      <c r="C110" s="52">
        <v>288</v>
      </c>
      <c r="D110" s="45">
        <v>0.0018750000000000001</v>
      </c>
      <c r="E110" s="44">
        <f t="shared" si="9"/>
        <v>0.29888888888888887</v>
      </c>
      <c r="F110" s="44">
        <f t="shared" si="9"/>
        <v>0.43083333333333335</v>
      </c>
      <c r="G110" s="44">
        <f t="shared" si="9"/>
        <v>0.5454166666666665</v>
      </c>
      <c r="H110" s="44">
        <f t="shared" si="9"/>
        <v>0.5766666666666665</v>
      </c>
      <c r="I110" s="44">
        <f t="shared" si="9"/>
        <v>0.6599999999999999</v>
      </c>
      <c r="J110" s="44">
        <f t="shared" si="9"/>
        <v>0.7433333333333332</v>
      </c>
      <c r="K110" s="44"/>
      <c r="L110" s="44"/>
      <c r="M110" s="44"/>
      <c r="N110" s="44"/>
      <c r="O110" s="45"/>
      <c r="P110" s="41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</row>
    <row r="111" spans="1:50" ht="12.75">
      <c r="A111" s="87"/>
      <c r="B111" s="59" t="s">
        <v>72</v>
      </c>
      <c r="C111" s="52">
        <v>126</v>
      </c>
      <c r="D111" s="45">
        <v>0.0006944444444444445</v>
      </c>
      <c r="E111" s="44">
        <f t="shared" si="9"/>
        <v>0.2995833333333333</v>
      </c>
      <c r="F111" s="44">
        <f t="shared" si="9"/>
        <v>0.4315277777777778</v>
      </c>
      <c r="G111" s="44">
        <f t="shared" si="9"/>
        <v>0.546111111111111</v>
      </c>
      <c r="H111" s="44">
        <f t="shared" si="9"/>
        <v>0.577361111111111</v>
      </c>
      <c r="I111" s="44">
        <f t="shared" si="9"/>
        <v>0.6606944444444444</v>
      </c>
      <c r="J111" s="44">
        <f t="shared" si="9"/>
        <v>0.7440277777777776</v>
      </c>
      <c r="K111" s="44"/>
      <c r="L111" s="44"/>
      <c r="M111" s="44"/>
      <c r="N111" s="44"/>
      <c r="O111" s="45"/>
      <c r="P111" s="41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</row>
    <row r="112" spans="1:50" ht="12.75">
      <c r="A112" s="87"/>
      <c r="B112" s="41" t="s">
        <v>99</v>
      </c>
      <c r="C112" s="52">
        <v>490</v>
      </c>
      <c r="D112" s="45">
        <v>0.0006944444444444445</v>
      </c>
      <c r="E112" s="44">
        <f t="shared" si="9"/>
        <v>0.30027777777777775</v>
      </c>
      <c r="F112" s="44">
        <f t="shared" si="9"/>
        <v>0.43222222222222223</v>
      </c>
      <c r="G112" s="44">
        <f t="shared" si="9"/>
        <v>0.5468055555555554</v>
      </c>
      <c r="H112" s="44">
        <f t="shared" si="9"/>
        <v>0.5780555555555554</v>
      </c>
      <c r="I112" s="44">
        <f t="shared" si="9"/>
        <v>0.6613888888888888</v>
      </c>
      <c r="J112" s="44">
        <f t="shared" si="9"/>
        <v>0.7447222222222221</v>
      </c>
      <c r="K112" s="44"/>
      <c r="L112" s="44"/>
      <c r="M112" s="44"/>
      <c r="N112" s="44"/>
      <c r="O112" s="45"/>
      <c r="P112" s="41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</row>
    <row r="113" spans="1:50" ht="12.75">
      <c r="A113" s="87"/>
      <c r="B113" s="41" t="s">
        <v>116</v>
      </c>
      <c r="C113" s="52">
        <v>495</v>
      </c>
      <c r="D113" s="45">
        <v>0.0006944444444444445</v>
      </c>
      <c r="E113" s="44">
        <f t="shared" si="9"/>
        <v>0.3009722222222222</v>
      </c>
      <c r="F113" s="44">
        <f t="shared" si="9"/>
        <v>0.43291666666666667</v>
      </c>
      <c r="G113" s="44">
        <f t="shared" si="9"/>
        <v>0.5474999999999999</v>
      </c>
      <c r="H113" s="44">
        <f t="shared" si="9"/>
        <v>0.5787499999999999</v>
      </c>
      <c r="I113" s="44">
        <f t="shared" si="9"/>
        <v>0.6620833333333332</v>
      </c>
      <c r="J113" s="44">
        <f t="shared" si="9"/>
        <v>0.7454166666666665</v>
      </c>
      <c r="K113" s="44"/>
      <c r="L113" s="44"/>
      <c r="M113" s="44"/>
      <c r="N113" s="44"/>
      <c r="O113" s="45"/>
      <c r="P113" s="41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</row>
    <row r="114" spans="1:50" ht="12.75">
      <c r="A114" s="87"/>
      <c r="B114" s="41" t="s">
        <v>118</v>
      </c>
      <c r="C114" s="52">
        <v>400</v>
      </c>
      <c r="D114" s="45">
        <v>0.0006944444444444445</v>
      </c>
      <c r="E114" s="44">
        <f t="shared" si="9"/>
        <v>0.30166666666666664</v>
      </c>
      <c r="F114" s="44">
        <f t="shared" si="9"/>
        <v>0.4336111111111111</v>
      </c>
      <c r="G114" s="44">
        <f t="shared" si="9"/>
        <v>0.5481944444444443</v>
      </c>
      <c r="H114" s="44">
        <f t="shared" si="9"/>
        <v>0.5794444444444443</v>
      </c>
      <c r="I114" s="44">
        <f t="shared" si="9"/>
        <v>0.6627777777777777</v>
      </c>
      <c r="J114" s="44">
        <f t="shared" si="9"/>
        <v>0.746111111111111</v>
      </c>
      <c r="K114" s="44"/>
      <c r="L114" s="44"/>
      <c r="M114" s="44"/>
      <c r="N114" s="44"/>
      <c r="O114" s="45"/>
      <c r="P114" s="47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</row>
    <row r="115" spans="1:50" ht="12.75">
      <c r="A115" s="87"/>
      <c r="B115" s="59" t="s">
        <v>75</v>
      </c>
      <c r="C115" s="52">
        <v>877</v>
      </c>
      <c r="D115" s="45">
        <v>0.0018750000000000001</v>
      </c>
      <c r="E115" s="44">
        <f aca="true" t="shared" si="10" ref="E115:J115">E114+$D115</f>
        <v>0.30354166666666665</v>
      </c>
      <c r="F115" s="44">
        <f t="shared" si="10"/>
        <v>0.43548611111111113</v>
      </c>
      <c r="G115" s="44">
        <f t="shared" si="10"/>
        <v>0.5500694444444443</v>
      </c>
      <c r="H115" s="44">
        <f t="shared" si="10"/>
        <v>0.5813194444444443</v>
      </c>
      <c r="I115" s="44">
        <f t="shared" si="10"/>
        <v>0.6646527777777776</v>
      </c>
      <c r="J115" s="44">
        <f t="shared" si="10"/>
        <v>0.7479861111111109</v>
      </c>
      <c r="K115" s="44"/>
      <c r="L115" s="44"/>
      <c r="M115" s="44"/>
      <c r="N115" s="44"/>
      <c r="O115" s="50"/>
      <c r="P115" s="47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</row>
    <row r="116" spans="1:50" ht="12.75">
      <c r="A116" s="87"/>
      <c r="B116" s="59" t="s">
        <v>53</v>
      </c>
      <c r="C116" s="52">
        <v>440</v>
      </c>
      <c r="D116" s="45">
        <v>0.0018750000000000001</v>
      </c>
      <c r="E116" s="44">
        <f aca="true" t="shared" si="11" ref="E116:J116">E115+$D116</f>
        <v>0.30541666666666667</v>
      </c>
      <c r="F116" s="44">
        <f t="shared" si="11"/>
        <v>0.43736111111111114</v>
      </c>
      <c r="G116" s="44">
        <f t="shared" si="11"/>
        <v>0.5519444444444442</v>
      </c>
      <c r="H116" s="44">
        <f t="shared" si="11"/>
        <v>0.5831944444444442</v>
      </c>
      <c r="I116" s="44">
        <f t="shared" si="11"/>
        <v>0.6665277777777776</v>
      </c>
      <c r="J116" s="44">
        <f t="shared" si="11"/>
        <v>0.7498611111111109</v>
      </c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</row>
    <row r="117" spans="1:50" s="39" customFormat="1" ht="12.75">
      <c r="A117" s="87"/>
      <c r="B117" s="59" t="s">
        <v>76</v>
      </c>
      <c r="C117" s="52">
        <v>194</v>
      </c>
      <c r="D117" s="45">
        <v>0.0006944444444444445</v>
      </c>
      <c r="E117" s="44">
        <f aca="true" t="shared" si="12" ref="E117:J117">E116+$D117</f>
        <v>0.3061111111111111</v>
      </c>
      <c r="F117" s="44">
        <f t="shared" si="12"/>
        <v>0.4380555555555556</v>
      </c>
      <c r="G117" s="44">
        <f t="shared" si="12"/>
        <v>0.5526388888888887</v>
      </c>
      <c r="H117" s="44">
        <f t="shared" si="12"/>
        <v>0.5838888888888887</v>
      </c>
      <c r="I117" s="44">
        <f t="shared" si="12"/>
        <v>0.667222222222222</v>
      </c>
      <c r="J117" s="44">
        <f t="shared" si="12"/>
        <v>0.7505555555555553</v>
      </c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</row>
    <row r="118" spans="1:50" ht="12.75">
      <c r="A118" s="87"/>
      <c r="B118" s="59" t="s">
        <v>77</v>
      </c>
      <c r="C118" s="52">
        <v>650</v>
      </c>
      <c r="D118" s="45">
        <v>0.0006944444444444445</v>
      </c>
      <c r="E118" s="44">
        <f aca="true" t="shared" si="13" ref="E118:J118">E117+$D118</f>
        <v>0.30680555555555555</v>
      </c>
      <c r="F118" s="44">
        <f t="shared" si="13"/>
        <v>0.43875000000000003</v>
      </c>
      <c r="G118" s="44">
        <f t="shared" si="13"/>
        <v>0.5533333333333331</v>
      </c>
      <c r="H118" s="44">
        <f t="shared" si="13"/>
        <v>0.5845833333333331</v>
      </c>
      <c r="I118" s="44">
        <f t="shared" si="13"/>
        <v>0.6679166666666665</v>
      </c>
      <c r="J118" s="44">
        <f t="shared" si="13"/>
        <v>0.7512499999999998</v>
      </c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</row>
    <row r="119" spans="1:50" ht="12.75">
      <c r="A119" s="87"/>
      <c r="B119" s="59" t="s">
        <v>51</v>
      </c>
      <c r="C119" s="52">
        <v>129</v>
      </c>
      <c r="D119" s="45">
        <v>0.0006944444444444445</v>
      </c>
      <c r="E119" s="44">
        <f aca="true" t="shared" si="14" ref="E119:J119">E118+$D119</f>
        <v>0.3075</v>
      </c>
      <c r="F119" s="44">
        <f t="shared" si="14"/>
        <v>0.43944444444444447</v>
      </c>
      <c r="G119" s="44">
        <f t="shared" si="14"/>
        <v>0.5540277777777776</v>
      </c>
      <c r="H119" s="44">
        <f t="shared" si="14"/>
        <v>0.5852777777777776</v>
      </c>
      <c r="I119" s="44">
        <f t="shared" si="14"/>
        <v>0.6686111111111109</v>
      </c>
      <c r="J119" s="44">
        <f t="shared" si="14"/>
        <v>0.7519444444444442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</row>
    <row r="120" spans="1:50" ht="12.75">
      <c r="A120" s="87"/>
      <c r="B120" s="59" t="s">
        <v>50</v>
      </c>
      <c r="C120" s="52">
        <v>397</v>
      </c>
      <c r="D120" s="45">
        <v>0.0006944444444444445</v>
      </c>
      <c r="E120" s="44">
        <f aca="true" t="shared" si="15" ref="E120:J120">E119+$D120</f>
        <v>0.30819444444444444</v>
      </c>
      <c r="F120" s="44">
        <f t="shared" si="15"/>
        <v>0.4401388888888889</v>
      </c>
      <c r="G120" s="44">
        <f t="shared" si="15"/>
        <v>0.554722222222222</v>
      </c>
      <c r="H120" s="44">
        <f t="shared" si="15"/>
        <v>0.585972222222222</v>
      </c>
      <c r="I120" s="44">
        <f t="shared" si="15"/>
        <v>0.6693055555555554</v>
      </c>
      <c r="J120" s="44">
        <f t="shared" si="15"/>
        <v>0.7526388888888886</v>
      </c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</row>
    <row r="121" spans="1:50" ht="12.75">
      <c r="A121" s="87"/>
      <c r="B121" s="47" t="s">
        <v>80</v>
      </c>
      <c r="C121" s="52">
        <v>628</v>
      </c>
      <c r="D121" s="45">
        <v>0.0006944444444444445</v>
      </c>
      <c r="E121" s="44">
        <f aca="true" t="shared" si="16" ref="E121:J121">E120+$D121</f>
        <v>0.3088888888888889</v>
      </c>
      <c r="F121" s="44">
        <f t="shared" si="16"/>
        <v>0.44083333333333335</v>
      </c>
      <c r="G121" s="44">
        <f t="shared" si="16"/>
        <v>0.5554166666666664</v>
      </c>
      <c r="H121" s="44">
        <f t="shared" si="16"/>
        <v>0.5866666666666664</v>
      </c>
      <c r="I121" s="44">
        <f t="shared" si="16"/>
        <v>0.6699999999999998</v>
      </c>
      <c r="J121" s="44">
        <f t="shared" si="16"/>
        <v>0.7533333333333331</v>
      </c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</row>
    <row r="122" spans="1:50" ht="12.75">
      <c r="A122" s="87"/>
      <c r="B122" s="61" t="s">
        <v>84</v>
      </c>
      <c r="C122" s="77">
        <f>SUM(C93:C121)</f>
        <v>11326</v>
      </c>
      <c r="D122" s="76">
        <f>SUM(D93:D121)</f>
        <v>0.02416666666666667</v>
      </c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</row>
    <row r="123" spans="1:51" ht="12.75">
      <c r="A123" s="87"/>
      <c r="B123" s="48" t="s">
        <v>45</v>
      </c>
      <c r="C123" s="51">
        <f>SUM(E123:AN123)</f>
        <v>6</v>
      </c>
      <c r="D123" s="48"/>
      <c r="E123" s="46">
        <v>1</v>
      </c>
      <c r="F123" s="46">
        <v>1</v>
      </c>
      <c r="G123" s="46">
        <v>1</v>
      </c>
      <c r="H123" s="46">
        <v>1</v>
      </c>
      <c r="I123" s="46">
        <v>1</v>
      </c>
      <c r="J123" s="46">
        <v>1</v>
      </c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31"/>
    </row>
    <row r="124" spans="1:51" s="39" customFormat="1" ht="12.75">
      <c r="A124" s="87"/>
      <c r="B124" s="42" t="s">
        <v>42</v>
      </c>
      <c r="C124" s="55" t="s">
        <v>42</v>
      </c>
      <c r="D124" s="42" t="s">
        <v>42</v>
      </c>
      <c r="E124" s="42" t="s">
        <v>42</v>
      </c>
      <c r="F124" s="42" t="s">
        <v>42</v>
      </c>
      <c r="G124" s="42" t="s">
        <v>42</v>
      </c>
      <c r="H124" s="42" t="s">
        <v>42</v>
      </c>
      <c r="I124" s="42" t="s">
        <v>42</v>
      </c>
      <c r="J124" s="42" t="s">
        <v>42</v>
      </c>
      <c r="K124" s="42" t="s">
        <v>42</v>
      </c>
      <c r="L124" s="42" t="s">
        <v>42</v>
      </c>
      <c r="M124" s="42" t="s">
        <v>42</v>
      </c>
      <c r="N124" s="42" t="s">
        <v>42</v>
      </c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1"/>
    </row>
    <row r="125" spans="1:51" ht="15">
      <c r="A125" s="87"/>
      <c r="B125" s="83" t="s">
        <v>142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</row>
    <row r="126" spans="1:51" ht="15">
      <c r="A126" s="87"/>
      <c r="B126" s="74"/>
      <c r="C126" s="74"/>
      <c r="D126" s="74"/>
      <c r="E126" s="74"/>
      <c r="F126" s="74"/>
      <c r="G126" s="42"/>
      <c r="H126" s="42"/>
      <c r="I126" s="42"/>
      <c r="J126" s="42"/>
      <c r="K126" s="42"/>
      <c r="L126" s="42"/>
      <c r="M126" s="42"/>
      <c r="N126" s="42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</row>
    <row r="127" spans="1:51" ht="15">
      <c r="A127" s="87"/>
      <c r="B127" s="74"/>
      <c r="C127" s="74"/>
      <c r="D127" s="74"/>
      <c r="E127" s="74"/>
      <c r="F127" s="74"/>
      <c r="G127" s="42"/>
      <c r="H127" s="42"/>
      <c r="I127" s="42"/>
      <c r="J127" s="42"/>
      <c r="K127" s="42"/>
      <c r="L127" s="42"/>
      <c r="M127" s="42"/>
      <c r="N127" s="42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</row>
    <row r="128" spans="1:51" ht="12.75">
      <c r="A128" s="87"/>
      <c r="B128" s="89" t="s">
        <v>143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</row>
    <row r="129" spans="1:51" ht="12.75">
      <c r="A129" s="87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</row>
    <row r="130" spans="1:51" ht="12.75">
      <c r="A130" s="87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</row>
    <row r="131" spans="1:50" ht="12.75">
      <c r="A131" s="87"/>
      <c r="B131" s="42"/>
      <c r="C131" s="55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1:50" ht="51">
      <c r="A132" s="87"/>
      <c r="B132" s="60" t="s">
        <v>49</v>
      </c>
      <c r="C132" s="56" t="s">
        <v>43</v>
      </c>
      <c r="D132" s="65" t="s">
        <v>87</v>
      </c>
      <c r="E132" s="68" t="s">
        <v>88</v>
      </c>
      <c r="F132" s="68" t="s">
        <v>89</v>
      </c>
      <c r="G132" s="68" t="s">
        <v>90</v>
      </c>
      <c r="H132" s="68" t="s">
        <v>92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1:50" ht="12.75">
      <c r="A133" s="87"/>
      <c r="B133" s="47"/>
      <c r="C133" s="56"/>
      <c r="D133" s="41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1:50" ht="12.75">
      <c r="A134" s="87"/>
      <c r="B134" s="47" t="s">
        <v>79</v>
      </c>
      <c r="C134" s="53">
        <v>0</v>
      </c>
      <c r="D134" s="44">
        <v>0</v>
      </c>
      <c r="E134" s="45">
        <v>0.37152777777777773</v>
      </c>
      <c r="F134" s="45">
        <v>0.4166666666666667</v>
      </c>
      <c r="G134" s="45">
        <v>0.5</v>
      </c>
      <c r="H134" s="45">
        <v>0.5416666666666666</v>
      </c>
      <c r="I134" s="45"/>
      <c r="J134" s="45"/>
      <c r="K134" s="45"/>
      <c r="L134" s="45"/>
      <c r="M134" s="45"/>
      <c r="N134" s="45"/>
      <c r="O134" s="45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1:50" ht="12.75">
      <c r="A135" s="87"/>
      <c r="B135" s="59" t="s">
        <v>68</v>
      </c>
      <c r="C135" s="52">
        <v>394</v>
      </c>
      <c r="D135" s="45">
        <v>0.0006944444444444445</v>
      </c>
      <c r="E135" s="45">
        <f>E134+$D135</f>
        <v>0.3722222222222222</v>
      </c>
      <c r="F135" s="45">
        <f>F134+$D135</f>
        <v>0.4173611111111111</v>
      </c>
      <c r="G135" s="45">
        <f>G134+$D135</f>
        <v>0.5006944444444444</v>
      </c>
      <c r="H135" s="45">
        <f>H134+$D135</f>
        <v>0.5423611111111111</v>
      </c>
      <c r="I135" s="45"/>
      <c r="J135" s="45"/>
      <c r="K135" s="45"/>
      <c r="L135" s="45"/>
      <c r="M135" s="45"/>
      <c r="N135" s="4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1:50" ht="12.75">
      <c r="A136" s="87"/>
      <c r="B136" s="59" t="s">
        <v>69</v>
      </c>
      <c r="C136" s="52">
        <v>1416</v>
      </c>
      <c r="D136" s="45">
        <v>0.0018750000000000001</v>
      </c>
      <c r="E136" s="45">
        <f aca="true" t="shared" si="17" ref="E136:H162">E135+$D136</f>
        <v>0.3740972222222222</v>
      </c>
      <c r="F136" s="45">
        <f t="shared" si="17"/>
        <v>0.41923611111111114</v>
      </c>
      <c r="G136" s="45">
        <f t="shared" si="17"/>
        <v>0.5025694444444444</v>
      </c>
      <c r="H136" s="45">
        <f t="shared" si="17"/>
        <v>0.544236111111111</v>
      </c>
      <c r="I136" s="45"/>
      <c r="J136" s="45"/>
      <c r="K136" s="45"/>
      <c r="L136" s="45"/>
      <c r="M136" s="45"/>
      <c r="N136" s="45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1:50" ht="12.75">
      <c r="A137" s="87"/>
      <c r="B137" s="59" t="s">
        <v>65</v>
      </c>
      <c r="C137" s="52">
        <v>201</v>
      </c>
      <c r="D137" s="45">
        <v>0.0006944444444444445</v>
      </c>
      <c r="E137" s="45">
        <f t="shared" si="17"/>
        <v>0.37479166666666663</v>
      </c>
      <c r="F137" s="45">
        <f t="shared" si="17"/>
        <v>0.4199305555555556</v>
      </c>
      <c r="G137" s="45">
        <f t="shared" si="17"/>
        <v>0.5032638888888888</v>
      </c>
      <c r="H137" s="45">
        <f t="shared" si="17"/>
        <v>0.5449305555555555</v>
      </c>
      <c r="I137" s="45"/>
      <c r="J137" s="45"/>
      <c r="K137" s="45"/>
      <c r="L137" s="45"/>
      <c r="M137" s="45"/>
      <c r="N137" s="45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1:50" ht="12.75">
      <c r="A138" s="87"/>
      <c r="B138" s="59" t="s">
        <v>64</v>
      </c>
      <c r="C138" s="52">
        <v>313</v>
      </c>
      <c r="D138" s="45">
        <v>0.0006944444444444445</v>
      </c>
      <c r="E138" s="45">
        <f t="shared" si="17"/>
        <v>0.3754861111111111</v>
      </c>
      <c r="F138" s="45">
        <f t="shared" si="17"/>
        <v>0.420625</v>
      </c>
      <c r="G138" s="45">
        <f t="shared" si="17"/>
        <v>0.5039583333333333</v>
      </c>
      <c r="H138" s="45">
        <f t="shared" si="17"/>
        <v>0.5456249999999999</v>
      </c>
      <c r="I138" s="45"/>
      <c r="J138" s="45"/>
      <c r="K138" s="45"/>
      <c r="L138" s="45"/>
      <c r="M138" s="45"/>
      <c r="N138" s="45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1:50" ht="12.75">
      <c r="A139" s="87"/>
      <c r="B139" s="59" t="s">
        <v>63</v>
      </c>
      <c r="C139" s="52">
        <v>205</v>
      </c>
      <c r="D139" s="45">
        <v>0.0006944444444444445</v>
      </c>
      <c r="E139" s="45">
        <f t="shared" si="17"/>
        <v>0.3761805555555555</v>
      </c>
      <c r="F139" s="45">
        <f t="shared" si="17"/>
        <v>0.42131944444444447</v>
      </c>
      <c r="G139" s="45">
        <f t="shared" si="17"/>
        <v>0.5046527777777777</v>
      </c>
      <c r="H139" s="45">
        <f t="shared" si="17"/>
        <v>0.5463194444444444</v>
      </c>
      <c r="I139" s="45"/>
      <c r="J139" s="45"/>
      <c r="K139" s="45"/>
      <c r="L139" s="45"/>
      <c r="M139" s="45"/>
      <c r="N139" s="45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</row>
    <row r="140" spans="1:50" ht="12.75">
      <c r="A140" s="87"/>
      <c r="B140" s="59" t="s">
        <v>70</v>
      </c>
      <c r="C140" s="52">
        <v>333</v>
      </c>
      <c r="D140" s="45">
        <v>0.0006944444444444445</v>
      </c>
      <c r="E140" s="45">
        <f t="shared" si="17"/>
        <v>0.37687499999999996</v>
      </c>
      <c r="F140" s="45">
        <f t="shared" si="17"/>
        <v>0.4220138888888889</v>
      </c>
      <c r="G140" s="45">
        <f t="shared" si="17"/>
        <v>0.5053472222222222</v>
      </c>
      <c r="H140" s="45">
        <f t="shared" si="17"/>
        <v>0.5470138888888888</v>
      </c>
      <c r="I140" s="45"/>
      <c r="J140" s="45"/>
      <c r="K140" s="45"/>
      <c r="L140" s="45"/>
      <c r="M140" s="45"/>
      <c r="N140" s="45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</row>
    <row r="141" spans="1:50" ht="12.75">
      <c r="A141" s="87"/>
      <c r="B141" s="59" t="s">
        <v>61</v>
      </c>
      <c r="C141" s="52">
        <v>268</v>
      </c>
      <c r="D141" s="45">
        <v>0.0006944444444444445</v>
      </c>
      <c r="E141" s="45">
        <f t="shared" si="17"/>
        <v>0.3775694444444444</v>
      </c>
      <c r="F141" s="45">
        <f t="shared" si="17"/>
        <v>0.42270833333333335</v>
      </c>
      <c r="G141" s="45">
        <f t="shared" si="17"/>
        <v>0.5060416666666666</v>
      </c>
      <c r="H141" s="45">
        <f t="shared" si="17"/>
        <v>0.5477083333333332</v>
      </c>
      <c r="I141" s="45"/>
      <c r="J141" s="45"/>
      <c r="K141" s="45"/>
      <c r="L141" s="45"/>
      <c r="M141" s="45"/>
      <c r="N141" s="45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1:50" ht="12.75">
      <c r="A142" s="87"/>
      <c r="B142" s="59" t="s">
        <v>60</v>
      </c>
      <c r="C142" s="52">
        <v>434</v>
      </c>
      <c r="D142" s="45">
        <v>0.0006944444444444445</v>
      </c>
      <c r="E142" s="45">
        <f t="shared" si="17"/>
        <v>0.37826388888888884</v>
      </c>
      <c r="F142" s="45">
        <f t="shared" si="17"/>
        <v>0.4234027777777778</v>
      </c>
      <c r="G142" s="45">
        <f t="shared" si="17"/>
        <v>0.506736111111111</v>
      </c>
      <c r="H142" s="45">
        <f t="shared" si="17"/>
        <v>0.5484027777777777</v>
      </c>
      <c r="I142" s="45"/>
      <c r="J142" s="45"/>
      <c r="K142" s="45"/>
      <c r="L142" s="45"/>
      <c r="M142" s="45"/>
      <c r="N142" s="45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1:14" ht="12.75">
      <c r="A143" s="87"/>
      <c r="B143" s="59" t="s">
        <v>81</v>
      </c>
      <c r="C143" s="52">
        <v>394</v>
      </c>
      <c r="D143" s="45">
        <v>0.0006944444444444445</v>
      </c>
      <c r="E143" s="45">
        <f t="shared" si="17"/>
        <v>0.3789583333333333</v>
      </c>
      <c r="F143" s="45">
        <f t="shared" si="17"/>
        <v>0.42409722222222224</v>
      </c>
      <c r="G143" s="45">
        <f t="shared" si="17"/>
        <v>0.5074305555555555</v>
      </c>
      <c r="H143" s="45">
        <f t="shared" si="17"/>
        <v>0.5490972222222221</v>
      </c>
      <c r="I143" s="45"/>
      <c r="J143" s="45"/>
      <c r="K143" s="45"/>
      <c r="L143" s="45"/>
      <c r="M143" s="45"/>
      <c r="N143" s="45"/>
    </row>
    <row r="144" spans="1:50" ht="12.75">
      <c r="A144" s="87"/>
      <c r="B144" s="59" t="s">
        <v>71</v>
      </c>
      <c r="C144" s="52">
        <v>378</v>
      </c>
      <c r="D144" s="45">
        <v>0.0006944444444444445</v>
      </c>
      <c r="E144" s="45">
        <f t="shared" si="17"/>
        <v>0.37965277777777773</v>
      </c>
      <c r="F144" s="45">
        <f t="shared" si="17"/>
        <v>0.4247916666666667</v>
      </c>
      <c r="G144" s="45">
        <f t="shared" si="17"/>
        <v>0.5081249999999999</v>
      </c>
      <c r="H144" s="45">
        <f t="shared" si="17"/>
        <v>0.5497916666666666</v>
      </c>
      <c r="I144" s="45"/>
      <c r="J144" s="45"/>
      <c r="K144" s="45"/>
      <c r="L144" s="45"/>
      <c r="M144" s="45"/>
      <c r="N144" s="45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1:50" ht="12.75">
      <c r="A145" s="87"/>
      <c r="B145" s="59" t="s">
        <v>58</v>
      </c>
      <c r="C145" s="52">
        <v>354</v>
      </c>
      <c r="D145" s="45">
        <v>0.0006944444444444445</v>
      </c>
      <c r="E145" s="45">
        <f t="shared" si="17"/>
        <v>0.38034722222222217</v>
      </c>
      <c r="F145" s="45">
        <f t="shared" si="17"/>
        <v>0.4254861111111111</v>
      </c>
      <c r="G145" s="45">
        <f t="shared" si="17"/>
        <v>0.5088194444444444</v>
      </c>
      <c r="H145" s="45">
        <f t="shared" si="17"/>
        <v>0.550486111111111</v>
      </c>
      <c r="I145" s="45"/>
      <c r="J145" s="45"/>
      <c r="K145" s="45"/>
      <c r="L145" s="45"/>
      <c r="M145" s="45"/>
      <c r="N145" s="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1:50" ht="12.75">
      <c r="A146" s="87"/>
      <c r="B146" s="59" t="s">
        <v>72</v>
      </c>
      <c r="C146" s="52">
        <v>828</v>
      </c>
      <c r="D146" s="45">
        <v>0.0006944444444444445</v>
      </c>
      <c r="E146" s="45">
        <f t="shared" si="17"/>
        <v>0.3810416666666666</v>
      </c>
      <c r="F146" s="45">
        <f t="shared" si="17"/>
        <v>0.42618055555555556</v>
      </c>
      <c r="G146" s="45">
        <f t="shared" si="17"/>
        <v>0.5095138888888888</v>
      </c>
      <c r="H146" s="45">
        <f t="shared" si="17"/>
        <v>0.5511805555555555</v>
      </c>
      <c r="I146" s="45"/>
      <c r="J146" s="45"/>
      <c r="K146" s="45"/>
      <c r="L146" s="45"/>
      <c r="M146" s="45"/>
      <c r="N146" s="45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1:50" ht="12.75">
      <c r="A147" s="87"/>
      <c r="B147" s="59" t="s">
        <v>73</v>
      </c>
      <c r="C147" s="52">
        <v>126</v>
      </c>
      <c r="D147" s="45">
        <v>0.0006944444444444445</v>
      </c>
      <c r="E147" s="45">
        <f t="shared" si="17"/>
        <v>0.38173611111111105</v>
      </c>
      <c r="F147" s="45">
        <f t="shared" si="17"/>
        <v>0.426875</v>
      </c>
      <c r="G147" s="45">
        <f t="shared" si="17"/>
        <v>0.5102083333333333</v>
      </c>
      <c r="H147" s="45">
        <f t="shared" si="17"/>
        <v>0.5518749999999999</v>
      </c>
      <c r="I147" s="45"/>
      <c r="J147" s="45"/>
      <c r="K147" s="45"/>
      <c r="L147" s="45"/>
      <c r="M147" s="45"/>
      <c r="N147" s="45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1:50" ht="12.75">
      <c r="A148" s="87"/>
      <c r="B148" s="47" t="s">
        <v>117</v>
      </c>
      <c r="C148" s="52">
        <v>238</v>
      </c>
      <c r="D148" s="45">
        <v>0.0006944444444444445</v>
      </c>
      <c r="E148" s="45">
        <f t="shared" si="17"/>
        <v>0.3824305555555555</v>
      </c>
      <c r="F148" s="45">
        <f t="shared" si="17"/>
        <v>0.42756944444444445</v>
      </c>
      <c r="G148" s="45">
        <f t="shared" si="17"/>
        <v>0.5109027777777777</v>
      </c>
      <c r="H148" s="45">
        <f t="shared" si="17"/>
        <v>0.5525694444444443</v>
      </c>
      <c r="I148" s="45"/>
      <c r="J148" s="45"/>
      <c r="K148" s="45"/>
      <c r="L148" s="45"/>
      <c r="M148" s="45"/>
      <c r="N148" s="45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1:14" ht="12.75">
      <c r="A149" s="87"/>
      <c r="B149" s="67" t="s">
        <v>74</v>
      </c>
      <c r="C149" s="52">
        <v>183</v>
      </c>
      <c r="D149" s="45">
        <v>0.0006944444444444445</v>
      </c>
      <c r="E149" s="45">
        <f t="shared" si="17"/>
        <v>0.38312499999999994</v>
      </c>
      <c r="F149" s="45">
        <f t="shared" si="17"/>
        <v>0.4282638888888889</v>
      </c>
      <c r="G149" s="45">
        <f t="shared" si="17"/>
        <v>0.5115972222222221</v>
      </c>
      <c r="H149" s="45">
        <f t="shared" si="17"/>
        <v>0.5532638888888888</v>
      </c>
      <c r="I149" s="45"/>
      <c r="J149" s="45"/>
      <c r="K149" s="45"/>
      <c r="L149" s="45"/>
      <c r="M149" s="45"/>
      <c r="N149" s="45"/>
    </row>
    <row r="150" spans="1:14" ht="12.75">
      <c r="A150" s="87"/>
      <c r="B150" s="67" t="s">
        <v>113</v>
      </c>
      <c r="C150" s="52">
        <v>147</v>
      </c>
      <c r="D150" s="45">
        <v>0.0006944444444444445</v>
      </c>
      <c r="E150" s="45">
        <f t="shared" si="17"/>
        <v>0.3838194444444444</v>
      </c>
      <c r="F150" s="45">
        <f t="shared" si="17"/>
        <v>0.42895833333333333</v>
      </c>
      <c r="G150" s="45">
        <f t="shared" si="17"/>
        <v>0.5122916666666666</v>
      </c>
      <c r="H150" s="45">
        <f t="shared" si="17"/>
        <v>0.5539583333333332</v>
      </c>
      <c r="I150" s="45"/>
      <c r="J150" s="45"/>
      <c r="K150" s="45"/>
      <c r="L150" s="45"/>
      <c r="M150" s="45"/>
      <c r="N150" s="45"/>
    </row>
    <row r="151" spans="1:14" ht="12.75">
      <c r="A151" s="87"/>
      <c r="B151" s="67" t="s">
        <v>73</v>
      </c>
      <c r="C151" s="52">
        <v>288</v>
      </c>
      <c r="D151" s="45">
        <v>0.0018750000000000001</v>
      </c>
      <c r="E151" s="45">
        <f t="shared" si="17"/>
        <v>0.3856944444444444</v>
      </c>
      <c r="F151" s="45">
        <f t="shared" si="17"/>
        <v>0.43083333333333335</v>
      </c>
      <c r="G151" s="45">
        <f t="shared" si="17"/>
        <v>0.5141666666666665</v>
      </c>
      <c r="H151" s="45">
        <f t="shared" si="17"/>
        <v>0.5558333333333332</v>
      </c>
      <c r="I151" s="45"/>
      <c r="J151" s="45"/>
      <c r="K151" s="45"/>
      <c r="L151" s="45"/>
      <c r="M151" s="45"/>
      <c r="N151" s="45"/>
    </row>
    <row r="152" spans="1:14" ht="12.75">
      <c r="A152" s="87"/>
      <c r="B152" s="59" t="s">
        <v>72</v>
      </c>
      <c r="C152" s="52">
        <v>126</v>
      </c>
      <c r="D152" s="45">
        <v>0.0006944444444444445</v>
      </c>
      <c r="E152" s="45">
        <f t="shared" si="17"/>
        <v>0.38638888888888884</v>
      </c>
      <c r="F152" s="45">
        <f t="shared" si="17"/>
        <v>0.4315277777777778</v>
      </c>
      <c r="G152" s="45">
        <f t="shared" si="17"/>
        <v>0.514861111111111</v>
      </c>
      <c r="H152" s="45">
        <f t="shared" si="17"/>
        <v>0.5565277777777776</v>
      </c>
      <c r="I152" s="45"/>
      <c r="J152" s="45"/>
      <c r="K152" s="45"/>
      <c r="L152" s="45"/>
      <c r="M152" s="45"/>
      <c r="N152" s="45"/>
    </row>
    <row r="153" spans="1:14" ht="12.75">
      <c r="A153" s="87"/>
      <c r="B153" s="41" t="s">
        <v>99</v>
      </c>
      <c r="C153" s="52">
        <v>490</v>
      </c>
      <c r="D153" s="45">
        <v>0.0006944444444444445</v>
      </c>
      <c r="E153" s="45">
        <f t="shared" si="17"/>
        <v>0.3870833333333333</v>
      </c>
      <c r="F153" s="45">
        <f t="shared" si="17"/>
        <v>0.43222222222222223</v>
      </c>
      <c r="G153" s="45">
        <f t="shared" si="17"/>
        <v>0.5155555555555554</v>
      </c>
      <c r="H153" s="45">
        <f t="shared" si="17"/>
        <v>0.5572222222222221</v>
      </c>
      <c r="I153" s="45"/>
      <c r="J153" s="45"/>
      <c r="K153" s="45"/>
      <c r="L153" s="45"/>
      <c r="M153" s="45"/>
      <c r="N153" s="45"/>
    </row>
    <row r="154" spans="1:14" ht="12.75">
      <c r="A154" s="87"/>
      <c r="B154" s="41" t="s">
        <v>116</v>
      </c>
      <c r="C154" s="52">
        <v>495</v>
      </c>
      <c r="D154" s="45">
        <v>0.0006944444444444445</v>
      </c>
      <c r="E154" s="45">
        <f t="shared" si="17"/>
        <v>0.3877777777777777</v>
      </c>
      <c r="F154" s="45">
        <f t="shared" si="17"/>
        <v>0.43291666666666667</v>
      </c>
      <c r="G154" s="45">
        <f t="shared" si="17"/>
        <v>0.5162499999999999</v>
      </c>
      <c r="H154" s="45">
        <f t="shared" si="17"/>
        <v>0.5579166666666665</v>
      </c>
      <c r="I154" s="45"/>
      <c r="J154" s="45"/>
      <c r="K154" s="45"/>
      <c r="L154" s="45"/>
      <c r="M154" s="45"/>
      <c r="N154" s="45"/>
    </row>
    <row r="155" spans="1:14" ht="12.75">
      <c r="A155" s="87"/>
      <c r="B155" s="41" t="s">
        <v>118</v>
      </c>
      <c r="C155" s="52">
        <v>400</v>
      </c>
      <c r="D155" s="45">
        <v>0.0006944444444444445</v>
      </c>
      <c r="E155" s="45">
        <f t="shared" si="17"/>
        <v>0.38847222222222216</v>
      </c>
      <c r="F155" s="45">
        <f t="shared" si="17"/>
        <v>0.4336111111111111</v>
      </c>
      <c r="G155" s="45">
        <f t="shared" si="17"/>
        <v>0.5169444444444443</v>
      </c>
      <c r="H155" s="45">
        <f t="shared" si="17"/>
        <v>0.558611111111111</v>
      </c>
      <c r="I155" s="45"/>
      <c r="J155" s="45"/>
      <c r="K155" s="45"/>
      <c r="L155" s="45"/>
      <c r="M155" s="45"/>
      <c r="N155" s="45"/>
    </row>
    <row r="156" spans="1:14" ht="12.75">
      <c r="A156" s="87"/>
      <c r="B156" s="59" t="s">
        <v>75</v>
      </c>
      <c r="C156" s="52">
        <v>877</v>
      </c>
      <c r="D156" s="45">
        <v>0.0018750000000000001</v>
      </c>
      <c r="E156" s="45">
        <f t="shared" si="17"/>
        <v>0.3903472222222222</v>
      </c>
      <c r="F156" s="45">
        <f t="shared" si="17"/>
        <v>0.43548611111111113</v>
      </c>
      <c r="G156" s="45">
        <f t="shared" si="17"/>
        <v>0.5188194444444443</v>
      </c>
      <c r="H156" s="45">
        <f t="shared" si="17"/>
        <v>0.5604861111111109</v>
      </c>
      <c r="I156" s="45"/>
      <c r="J156" s="45"/>
      <c r="K156" s="45"/>
      <c r="L156" s="45"/>
      <c r="M156" s="45"/>
      <c r="N156" s="45"/>
    </row>
    <row r="157" spans="1:14" ht="12.75">
      <c r="A157" s="87"/>
      <c r="B157" s="59" t="s">
        <v>53</v>
      </c>
      <c r="C157" s="52">
        <v>440</v>
      </c>
      <c r="D157" s="45">
        <v>0.0018750000000000001</v>
      </c>
      <c r="E157" s="45">
        <f t="shared" si="17"/>
        <v>0.3922222222222222</v>
      </c>
      <c r="F157" s="45">
        <f t="shared" si="17"/>
        <v>0.43736111111111114</v>
      </c>
      <c r="G157" s="45">
        <f t="shared" si="17"/>
        <v>0.5206944444444442</v>
      </c>
      <c r="H157" s="45">
        <f t="shared" si="17"/>
        <v>0.5623611111111109</v>
      </c>
      <c r="I157" s="45"/>
      <c r="J157" s="45"/>
      <c r="K157" s="45"/>
      <c r="L157" s="45"/>
      <c r="M157" s="45"/>
      <c r="N157" s="45"/>
    </row>
    <row r="158" spans="1:14" ht="12.75">
      <c r="A158" s="87"/>
      <c r="B158" s="59" t="s">
        <v>76</v>
      </c>
      <c r="C158" s="52">
        <v>194</v>
      </c>
      <c r="D158" s="45">
        <v>0.0006944444444444445</v>
      </c>
      <c r="E158" s="45">
        <f t="shared" si="17"/>
        <v>0.39291666666666664</v>
      </c>
      <c r="F158" s="45">
        <f t="shared" si="17"/>
        <v>0.4380555555555556</v>
      </c>
      <c r="G158" s="45">
        <f t="shared" si="17"/>
        <v>0.5213888888888887</v>
      </c>
      <c r="H158" s="45">
        <f t="shared" si="17"/>
        <v>0.5630555555555553</v>
      </c>
      <c r="I158" s="45"/>
      <c r="J158" s="45"/>
      <c r="K158" s="45"/>
      <c r="L158" s="45"/>
      <c r="M158" s="45"/>
      <c r="N158" s="45"/>
    </row>
    <row r="159" spans="1:14" ht="12.75">
      <c r="A159" s="87"/>
      <c r="B159" s="59" t="s">
        <v>77</v>
      </c>
      <c r="C159" s="52">
        <v>650</v>
      </c>
      <c r="D159" s="45">
        <v>0.0006944444444444445</v>
      </c>
      <c r="E159" s="45">
        <f t="shared" si="17"/>
        <v>0.3936111111111111</v>
      </c>
      <c r="F159" s="45">
        <f t="shared" si="17"/>
        <v>0.43875000000000003</v>
      </c>
      <c r="G159" s="45">
        <f t="shared" si="17"/>
        <v>0.5220833333333331</v>
      </c>
      <c r="H159" s="45">
        <f t="shared" si="17"/>
        <v>0.5637499999999998</v>
      </c>
      <c r="I159" s="44"/>
      <c r="J159" s="44"/>
      <c r="K159" s="44"/>
      <c r="L159" s="44"/>
      <c r="M159" s="44"/>
      <c r="N159" s="44"/>
    </row>
    <row r="160" spans="1:14" ht="12.75">
      <c r="A160" s="87"/>
      <c r="B160" s="59" t="s">
        <v>51</v>
      </c>
      <c r="C160" s="52">
        <v>129</v>
      </c>
      <c r="D160" s="45">
        <v>0.0006944444444444445</v>
      </c>
      <c r="E160" s="45">
        <f t="shared" si="17"/>
        <v>0.3943055555555555</v>
      </c>
      <c r="F160" s="45">
        <f t="shared" si="17"/>
        <v>0.43944444444444447</v>
      </c>
      <c r="G160" s="45">
        <f t="shared" si="17"/>
        <v>0.5227777777777776</v>
      </c>
      <c r="H160" s="45">
        <f t="shared" si="17"/>
        <v>0.5644444444444442</v>
      </c>
      <c r="I160" s="50"/>
      <c r="J160" s="50"/>
      <c r="K160" s="50"/>
      <c r="L160" s="50"/>
      <c r="M160" s="50"/>
      <c r="N160" s="50"/>
    </row>
    <row r="161" spans="1:14" ht="12.75">
      <c r="A161" s="87"/>
      <c r="B161" s="59" t="s">
        <v>50</v>
      </c>
      <c r="C161" s="52">
        <v>397</v>
      </c>
      <c r="D161" s="45">
        <v>0.0006944444444444445</v>
      </c>
      <c r="E161" s="45">
        <f t="shared" si="17"/>
        <v>0.39499999999999996</v>
      </c>
      <c r="F161" s="45">
        <f t="shared" si="17"/>
        <v>0.4401388888888889</v>
      </c>
      <c r="G161" s="45">
        <f t="shared" si="17"/>
        <v>0.523472222222222</v>
      </c>
      <c r="H161" s="45">
        <f t="shared" si="17"/>
        <v>0.5651388888888886</v>
      </c>
      <c r="I161" s="44"/>
      <c r="J161" s="44"/>
      <c r="K161" s="44"/>
      <c r="L161" s="44"/>
      <c r="M161" s="44"/>
      <c r="N161" s="44"/>
    </row>
    <row r="162" spans="1:14" ht="12.75">
      <c r="A162" s="87"/>
      <c r="B162" s="47" t="s">
        <v>80</v>
      </c>
      <c r="C162" s="52">
        <v>628</v>
      </c>
      <c r="D162" s="45">
        <v>0.0006944444444444445</v>
      </c>
      <c r="E162" s="45">
        <f t="shared" si="17"/>
        <v>0.3956944444444444</v>
      </c>
      <c r="F162" s="45">
        <f t="shared" si="17"/>
        <v>0.44083333333333335</v>
      </c>
      <c r="G162" s="45">
        <f t="shared" si="17"/>
        <v>0.5241666666666664</v>
      </c>
      <c r="H162" s="45">
        <f t="shared" si="17"/>
        <v>0.5658333333333331</v>
      </c>
      <c r="I162" s="44"/>
      <c r="J162" s="44"/>
      <c r="K162" s="44"/>
      <c r="L162" s="44"/>
      <c r="M162" s="44"/>
      <c r="N162" s="44"/>
    </row>
    <row r="163" spans="1:15" ht="12.75">
      <c r="A163" s="87"/>
      <c r="B163" s="61" t="s">
        <v>84</v>
      </c>
      <c r="C163" s="77">
        <f>SUM(C135:C162)</f>
        <v>11326</v>
      </c>
      <c r="D163" s="76">
        <f>SUM(D134:D162)</f>
        <v>0.02416666666666667</v>
      </c>
      <c r="E163" s="45"/>
      <c r="F163" s="45"/>
      <c r="G163" s="44"/>
      <c r="H163" s="44"/>
      <c r="I163" s="44"/>
      <c r="J163" s="44"/>
      <c r="K163" s="44"/>
      <c r="L163" s="44"/>
      <c r="M163" s="44"/>
      <c r="N163" s="44"/>
      <c r="O163" s="31"/>
    </row>
    <row r="164" spans="1:15" ht="12.75">
      <c r="A164" s="87"/>
      <c r="B164" s="48" t="s">
        <v>45</v>
      </c>
      <c r="C164" s="51">
        <f>SUM(E164:AN164)</f>
        <v>4</v>
      </c>
      <c r="D164" s="48"/>
      <c r="E164" s="46">
        <v>1</v>
      </c>
      <c r="F164" s="46">
        <v>1</v>
      </c>
      <c r="G164" s="46">
        <v>1</v>
      </c>
      <c r="H164" s="46">
        <v>1</v>
      </c>
      <c r="I164" s="69"/>
      <c r="J164" s="69"/>
      <c r="K164" s="69"/>
      <c r="L164" s="69"/>
      <c r="M164" s="69"/>
      <c r="N164" s="69"/>
      <c r="O164" s="31"/>
    </row>
    <row r="165" spans="2:14" ht="12.75">
      <c r="B165"/>
      <c r="C165" s="57"/>
      <c r="D165"/>
      <c r="E165"/>
      <c r="F165"/>
      <c r="G165"/>
      <c r="H165"/>
      <c r="I165"/>
      <c r="J165"/>
      <c r="K165"/>
      <c r="L165"/>
      <c r="M165"/>
      <c r="N165"/>
    </row>
    <row r="166" spans="2:14" ht="12.75">
      <c r="B166"/>
      <c r="C166" s="57"/>
      <c r="D166"/>
      <c r="E166"/>
      <c r="F166"/>
      <c r="G166"/>
      <c r="H166"/>
      <c r="I166"/>
      <c r="J166"/>
      <c r="K166"/>
      <c r="L166"/>
      <c r="M166"/>
      <c r="N166"/>
    </row>
  </sheetData>
  <sheetProtection formatCells="0" formatColumns="0" formatRows="0" insertColumns="0" insertRows="0" deleteColumns="0" deleteRows="0"/>
  <mergeCells count="10">
    <mergeCell ref="B125:N125"/>
    <mergeCell ref="A6:A80"/>
    <mergeCell ref="A83:A164"/>
    <mergeCell ref="B44:N44"/>
    <mergeCell ref="B6:N6"/>
    <mergeCell ref="B8:N10"/>
    <mergeCell ref="B47:N49"/>
    <mergeCell ref="B83:N83"/>
    <mergeCell ref="B86:N88"/>
    <mergeCell ref="B128:N1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headerFooter>
    <oddHeader>&amp;LCASBT&amp;CDSP TRANSPORT&amp;R&amp;D</oddHeader>
  </headerFooter>
  <rowBreaks count="1" manualBreakCount="1">
    <brk id="143" max="4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2"/>
  <sheetViews>
    <sheetView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12.57421875" style="10" customWidth="1"/>
    <col min="2" max="2" width="44.140625" style="10" customWidth="1"/>
    <col min="3" max="11" width="9.140625" style="10" customWidth="1"/>
    <col min="12" max="12" width="13.140625" style="10" customWidth="1"/>
    <col min="13" max="16384" width="9.140625" style="10" customWidth="1"/>
  </cols>
  <sheetData>
    <row r="1" ht="15.75">
      <c r="A1" s="15" t="s">
        <v>34</v>
      </c>
    </row>
    <row r="2" ht="15">
      <c r="A2" s="40" t="s">
        <v>35</v>
      </c>
    </row>
    <row r="3" ht="15">
      <c r="A3" s="40"/>
    </row>
    <row r="4" ht="15">
      <c r="A4" s="35" t="s">
        <v>27</v>
      </c>
    </row>
    <row r="5" ht="15">
      <c r="A5" s="35"/>
    </row>
    <row r="6" spans="1:12" ht="15">
      <c r="A6" s="38"/>
      <c r="B6" s="37" t="s">
        <v>29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.75"/>
    <row r="8" ht="25.5">
      <c r="B8" s="19" t="s">
        <v>19</v>
      </c>
    </row>
    <row r="9" ht="12.75"/>
    <row r="10" ht="12.75"/>
    <row r="11" spans="2:12" ht="63.75">
      <c r="B11" s="1"/>
      <c r="C11" s="4" t="s">
        <v>14</v>
      </c>
      <c r="D11" s="2" t="s">
        <v>0</v>
      </c>
      <c r="E11" s="3" t="s">
        <v>1</v>
      </c>
      <c r="F11" s="2" t="s">
        <v>15</v>
      </c>
      <c r="G11" s="2" t="s">
        <v>18</v>
      </c>
      <c r="H11" s="2" t="s">
        <v>16</v>
      </c>
      <c r="I11" s="2" t="s">
        <v>17</v>
      </c>
      <c r="J11" s="2" t="s">
        <v>2</v>
      </c>
      <c r="K11" s="5" t="s">
        <v>3</v>
      </c>
      <c r="L11" s="6" t="s">
        <v>4</v>
      </c>
    </row>
    <row r="12" spans="2:12" ht="14.25">
      <c r="B12" s="7" t="s">
        <v>5</v>
      </c>
      <c r="C12" s="7"/>
      <c r="D12" s="8">
        <v>0</v>
      </c>
      <c r="E12" s="7"/>
      <c r="F12" s="2"/>
      <c r="G12" s="2"/>
      <c r="H12" s="2"/>
      <c r="I12" s="2"/>
      <c r="J12" s="2"/>
      <c r="K12" s="5"/>
      <c r="L12" s="7">
        <f>SUM(M18:IT18)</f>
        <v>0</v>
      </c>
    </row>
    <row r="13" spans="2:12" ht="14.25">
      <c r="B13" s="7" t="s">
        <v>6</v>
      </c>
      <c r="C13" s="7"/>
      <c r="D13" s="7"/>
      <c r="E13" s="7"/>
      <c r="F13" s="2"/>
      <c r="G13" s="2"/>
      <c r="H13" s="2"/>
      <c r="I13" s="2"/>
      <c r="J13" s="2"/>
      <c r="K13" s="5"/>
      <c r="L13" s="7">
        <f>SUM(M19:IT19)</f>
        <v>0</v>
      </c>
    </row>
    <row r="14" spans="2:12" ht="14.25">
      <c r="B14" s="7" t="s">
        <v>7</v>
      </c>
      <c r="C14" s="7"/>
      <c r="D14" s="7"/>
      <c r="E14" s="7"/>
      <c r="F14" s="2"/>
      <c r="G14" s="2"/>
      <c r="H14" s="2"/>
      <c r="I14" s="2"/>
      <c r="J14" s="2"/>
      <c r="K14" s="5"/>
      <c r="L14" s="7">
        <f>SUM(M20:IT20)</f>
        <v>0</v>
      </c>
    </row>
    <row r="15" spans="2:12" ht="14.25">
      <c r="B15" s="7" t="s">
        <v>8</v>
      </c>
      <c r="C15" s="7"/>
      <c r="D15" s="7"/>
      <c r="E15" s="7"/>
      <c r="F15" s="2"/>
      <c r="G15" s="2"/>
      <c r="H15" s="2"/>
      <c r="I15" s="2"/>
      <c r="J15" s="2"/>
      <c r="K15" s="5"/>
      <c r="L15" s="7">
        <f>SUM(H21:IT21)</f>
        <v>0</v>
      </c>
    </row>
    <row r="16" spans="2:12" ht="14.25">
      <c r="B16" s="7" t="s">
        <v>9</v>
      </c>
      <c r="C16" s="7"/>
      <c r="D16" s="7"/>
      <c r="E16" s="7"/>
      <c r="F16" s="2"/>
      <c r="G16" s="2"/>
      <c r="H16" s="2"/>
      <c r="I16" s="2"/>
      <c r="J16" s="2"/>
      <c r="K16" s="5"/>
      <c r="L16" s="7">
        <f>SUM(H22:IT22)</f>
        <v>0</v>
      </c>
    </row>
    <row r="17" spans="2:12" ht="14.25">
      <c r="B17" s="7" t="s">
        <v>10</v>
      </c>
      <c r="C17" s="7"/>
      <c r="D17" s="7"/>
      <c r="E17" s="7"/>
      <c r="F17" s="2"/>
      <c r="G17" s="2"/>
      <c r="H17" s="2"/>
      <c r="I17" s="2"/>
      <c r="J17" s="2"/>
      <c r="K17" s="5"/>
      <c r="L17" s="7">
        <f>SUM(H23:IT23)</f>
        <v>0</v>
      </c>
    </row>
    <row r="18" spans="2:12" ht="14.25">
      <c r="B18" s="7" t="s">
        <v>11</v>
      </c>
      <c r="C18" s="16">
        <v>36</v>
      </c>
      <c r="D18" s="9"/>
      <c r="E18" s="7"/>
      <c r="F18" s="2"/>
      <c r="G18" s="2"/>
      <c r="H18" s="2"/>
      <c r="I18" s="2"/>
      <c r="J18" s="2"/>
      <c r="K18" s="5"/>
      <c r="L18" s="7"/>
    </row>
    <row r="19" spans="2:12" ht="14.25">
      <c r="B19" s="7" t="s">
        <v>12</v>
      </c>
      <c r="C19" s="16">
        <v>16</v>
      </c>
      <c r="D19" s="9"/>
      <c r="E19" s="7"/>
      <c r="F19" s="2"/>
      <c r="G19" s="2"/>
      <c r="H19" s="2"/>
      <c r="I19" s="2"/>
      <c r="J19" s="2"/>
      <c r="K19" s="5"/>
      <c r="L19" s="7"/>
    </row>
    <row r="20" spans="2:12" ht="14.25">
      <c r="B20" s="17" t="s">
        <v>13</v>
      </c>
      <c r="C20" s="18">
        <f>(((C12*5)+C13+C14)*C18)+(((C15*5)+C16+C17)*C19)</f>
        <v>0</v>
      </c>
      <c r="D20" s="11"/>
      <c r="E20" s="12"/>
      <c r="F20" s="13"/>
      <c r="G20" s="13"/>
      <c r="H20" s="13"/>
      <c r="I20" s="13"/>
      <c r="J20" s="13"/>
      <c r="K20" s="14"/>
      <c r="L20" s="12"/>
    </row>
    <row r="23" ht="25.5">
      <c r="B23" s="19" t="s">
        <v>20</v>
      </c>
    </row>
    <row r="26" spans="2:12" ht="63.75">
      <c r="B26" s="1"/>
      <c r="C26" s="4" t="s">
        <v>14</v>
      </c>
      <c r="D26" s="2" t="s">
        <v>0</v>
      </c>
      <c r="E26" s="3" t="s">
        <v>1</v>
      </c>
      <c r="F26" s="2" t="s">
        <v>15</v>
      </c>
      <c r="G26" s="2" t="s">
        <v>18</v>
      </c>
      <c r="H26" s="2" t="s">
        <v>16</v>
      </c>
      <c r="I26" s="2" t="s">
        <v>17</v>
      </c>
      <c r="J26" s="2" t="s">
        <v>2</v>
      </c>
      <c r="K26" s="5" t="s">
        <v>3</v>
      </c>
      <c r="L26" s="6" t="s">
        <v>4</v>
      </c>
    </row>
    <row r="27" spans="2:12" ht="14.25">
      <c r="B27" s="7" t="s">
        <v>5</v>
      </c>
      <c r="C27" s="7"/>
      <c r="D27" s="8">
        <v>0.22777777777777777</v>
      </c>
      <c r="E27" s="7"/>
      <c r="F27" s="2"/>
      <c r="G27" s="2"/>
      <c r="H27" s="2"/>
      <c r="I27" s="2"/>
      <c r="J27" s="2"/>
      <c r="K27" s="5"/>
      <c r="L27" s="7">
        <f>SUM(M33:IT33)</f>
        <v>0</v>
      </c>
    </row>
    <row r="28" spans="2:12" ht="14.25">
      <c r="B28" s="7" t="s">
        <v>6</v>
      </c>
      <c r="C28" s="7"/>
      <c r="D28" s="7"/>
      <c r="E28" s="7"/>
      <c r="F28" s="2"/>
      <c r="G28" s="2"/>
      <c r="H28" s="2"/>
      <c r="I28" s="2"/>
      <c r="J28" s="2"/>
      <c r="K28" s="5"/>
      <c r="L28" s="7">
        <f>SUM(M34:IT34)</f>
        <v>0</v>
      </c>
    </row>
    <row r="29" spans="2:12" ht="14.25">
      <c r="B29" s="7" t="s">
        <v>7</v>
      </c>
      <c r="C29" s="7"/>
      <c r="D29" s="7"/>
      <c r="E29" s="7"/>
      <c r="F29" s="2"/>
      <c r="G29" s="2"/>
      <c r="H29" s="2"/>
      <c r="I29" s="2"/>
      <c r="J29" s="2"/>
      <c r="K29" s="5"/>
      <c r="L29" s="7">
        <f>SUM(M35:IT35)</f>
        <v>0</v>
      </c>
    </row>
    <row r="30" spans="2:12" ht="14.25">
      <c r="B30" s="7" t="s">
        <v>8</v>
      </c>
      <c r="C30" s="7"/>
      <c r="D30" s="7"/>
      <c r="E30" s="7"/>
      <c r="F30" s="2"/>
      <c r="G30" s="2"/>
      <c r="H30" s="2"/>
      <c r="I30" s="2"/>
      <c r="J30" s="2"/>
      <c r="K30" s="5"/>
      <c r="L30" s="7">
        <f>SUM(H36:IT36)</f>
        <v>0</v>
      </c>
    </row>
    <row r="31" spans="2:12" ht="14.25">
      <c r="B31" s="7" t="s">
        <v>9</v>
      </c>
      <c r="C31" s="7"/>
      <c r="D31" s="7"/>
      <c r="E31" s="7"/>
      <c r="F31" s="2"/>
      <c r="G31" s="2"/>
      <c r="H31" s="2"/>
      <c r="I31" s="2"/>
      <c r="J31" s="2"/>
      <c r="K31" s="5"/>
      <c r="L31" s="7">
        <f>SUM(H37:IT37)</f>
        <v>0</v>
      </c>
    </row>
    <row r="32" spans="2:12" ht="14.25">
      <c r="B32" s="7" t="s">
        <v>10</v>
      </c>
      <c r="C32" s="7"/>
      <c r="D32" s="7"/>
      <c r="E32" s="7"/>
      <c r="F32" s="2"/>
      <c r="G32" s="2"/>
      <c r="H32" s="2"/>
      <c r="I32" s="2"/>
      <c r="J32" s="2"/>
      <c r="K32" s="5"/>
      <c r="L32" s="7">
        <f>SUM(H38:IT38)</f>
        <v>0</v>
      </c>
    </row>
    <row r="33" spans="2:12" ht="14.25">
      <c r="B33" s="7" t="s">
        <v>11</v>
      </c>
      <c r="C33" s="16">
        <v>36</v>
      </c>
      <c r="D33" s="9"/>
      <c r="E33" s="7"/>
      <c r="F33" s="2"/>
      <c r="G33" s="2"/>
      <c r="H33" s="2"/>
      <c r="I33" s="2"/>
      <c r="J33" s="2"/>
      <c r="K33" s="5"/>
      <c r="L33" s="7"/>
    </row>
    <row r="34" spans="2:12" ht="14.25">
      <c r="B34" s="7" t="s">
        <v>12</v>
      </c>
      <c r="C34" s="16">
        <v>16</v>
      </c>
      <c r="D34" s="9"/>
      <c r="E34" s="7"/>
      <c r="F34" s="2"/>
      <c r="G34" s="2"/>
      <c r="H34" s="2"/>
      <c r="I34" s="2"/>
      <c r="J34" s="2"/>
      <c r="K34" s="5"/>
      <c r="L34" s="7"/>
    </row>
    <row r="35" spans="2:12" ht="14.25">
      <c r="B35" s="17" t="s">
        <v>13</v>
      </c>
      <c r="C35" s="18">
        <f>(((C27*5)+C28+C29)*C33)+(((C30*5)+C31+C32)*C34)</f>
        <v>0</v>
      </c>
      <c r="D35" s="11"/>
      <c r="E35" s="12"/>
      <c r="F35" s="13"/>
      <c r="G35" s="13"/>
      <c r="H35" s="13"/>
      <c r="I35" s="13"/>
      <c r="J35" s="13"/>
      <c r="K35" s="14"/>
      <c r="L35" s="12"/>
    </row>
    <row r="38" ht="25.5">
      <c r="B38" s="19" t="s">
        <v>21</v>
      </c>
    </row>
    <row r="41" spans="2:12" ht="63.75">
      <c r="B41" s="1"/>
      <c r="C41" s="4" t="s">
        <v>14</v>
      </c>
      <c r="D41" s="2" t="s">
        <v>0</v>
      </c>
      <c r="E41" s="3" t="s">
        <v>1</v>
      </c>
      <c r="F41" s="2" t="s">
        <v>15</v>
      </c>
      <c r="G41" s="2" t="s">
        <v>18</v>
      </c>
      <c r="H41" s="2" t="s">
        <v>16</v>
      </c>
      <c r="I41" s="2" t="s">
        <v>17</v>
      </c>
      <c r="J41" s="2" t="s">
        <v>2</v>
      </c>
      <c r="K41" s="5" t="s">
        <v>3</v>
      </c>
      <c r="L41" s="6" t="s">
        <v>4</v>
      </c>
    </row>
    <row r="42" spans="2:12" ht="14.25">
      <c r="B42" s="7" t="s">
        <v>5</v>
      </c>
      <c r="C42" s="7"/>
      <c r="D42" s="8">
        <v>0</v>
      </c>
      <c r="E42" s="7"/>
      <c r="F42" s="2"/>
      <c r="G42" s="2"/>
      <c r="H42" s="2"/>
      <c r="I42" s="2"/>
      <c r="J42" s="2"/>
      <c r="K42" s="5"/>
      <c r="L42" s="7">
        <f>SUM(M48:IT48)</f>
        <v>0</v>
      </c>
    </row>
    <row r="43" spans="2:12" ht="14.25">
      <c r="B43" s="7" t="s">
        <v>6</v>
      </c>
      <c r="C43" s="7"/>
      <c r="D43" s="7"/>
      <c r="E43" s="7"/>
      <c r="F43" s="2"/>
      <c r="G43" s="2"/>
      <c r="H43" s="2"/>
      <c r="I43" s="2"/>
      <c r="J43" s="2"/>
      <c r="K43" s="5"/>
      <c r="L43" s="7">
        <f>SUM(M49:IT49)</f>
        <v>0</v>
      </c>
    </row>
    <row r="44" spans="2:12" ht="14.25">
      <c r="B44" s="7" t="s">
        <v>7</v>
      </c>
      <c r="C44" s="7"/>
      <c r="D44" s="7"/>
      <c r="E44" s="7"/>
      <c r="F44" s="2"/>
      <c r="G44" s="2"/>
      <c r="H44" s="2"/>
      <c r="I44" s="2"/>
      <c r="J44" s="2"/>
      <c r="K44" s="5"/>
      <c r="L44" s="7">
        <f>SUM(M50:IT50)</f>
        <v>0</v>
      </c>
    </row>
    <row r="45" spans="2:12" ht="14.25">
      <c r="B45" s="7" t="s">
        <v>8</v>
      </c>
      <c r="C45" s="7"/>
      <c r="D45" s="7"/>
      <c r="E45" s="7"/>
      <c r="F45" s="2"/>
      <c r="G45" s="2"/>
      <c r="H45" s="2"/>
      <c r="I45" s="2"/>
      <c r="J45" s="2"/>
      <c r="K45" s="5"/>
      <c r="L45" s="7">
        <f>SUM(H51:IT51)</f>
        <v>0</v>
      </c>
    </row>
    <row r="46" spans="2:12" ht="14.25">
      <c r="B46" s="7" t="s">
        <v>9</v>
      </c>
      <c r="C46" s="7"/>
      <c r="D46" s="7"/>
      <c r="E46" s="7"/>
      <c r="F46" s="2"/>
      <c r="G46" s="2"/>
      <c r="H46" s="2"/>
      <c r="I46" s="2"/>
      <c r="J46" s="2"/>
      <c r="K46" s="5"/>
      <c r="L46" s="7">
        <f>SUM(H52:IT52)</f>
        <v>0</v>
      </c>
    </row>
    <row r="47" spans="2:12" ht="14.25">
      <c r="B47" s="7" t="s">
        <v>10</v>
      </c>
      <c r="C47" s="7"/>
      <c r="D47" s="7"/>
      <c r="E47" s="7"/>
      <c r="F47" s="2"/>
      <c r="G47" s="2"/>
      <c r="H47" s="2"/>
      <c r="I47" s="2"/>
      <c r="J47" s="2"/>
      <c r="K47" s="5"/>
      <c r="L47" s="7">
        <f>SUM(H53:IT53)</f>
        <v>0</v>
      </c>
    </row>
    <row r="48" spans="2:12" ht="14.25">
      <c r="B48" s="7" t="s">
        <v>11</v>
      </c>
      <c r="C48" s="16">
        <v>36</v>
      </c>
      <c r="D48" s="9"/>
      <c r="E48" s="7"/>
      <c r="F48" s="2"/>
      <c r="G48" s="2"/>
      <c r="H48" s="2"/>
      <c r="I48" s="2"/>
      <c r="J48" s="2"/>
      <c r="K48" s="5"/>
      <c r="L48" s="7"/>
    </row>
    <row r="49" spans="2:12" ht="14.25">
      <c r="B49" s="7" t="s">
        <v>12</v>
      </c>
      <c r="C49" s="16">
        <v>16</v>
      </c>
      <c r="D49" s="9"/>
      <c r="E49" s="7"/>
      <c r="F49" s="2"/>
      <c r="G49" s="2"/>
      <c r="H49" s="2"/>
      <c r="I49" s="2"/>
      <c r="J49" s="2"/>
      <c r="K49" s="5"/>
      <c r="L49" s="7"/>
    </row>
    <row r="50" spans="2:12" ht="14.25">
      <c r="B50" s="17" t="s">
        <v>13</v>
      </c>
      <c r="C50" s="18">
        <f>(((C42*5)+C43+C44)*C48)+(((C45*5)+C46+C47)*C49)</f>
        <v>0</v>
      </c>
      <c r="D50" s="11"/>
      <c r="E50" s="12"/>
      <c r="F50" s="13"/>
      <c r="G50" s="13"/>
      <c r="H50" s="13"/>
      <c r="I50" s="13"/>
      <c r="J50" s="13"/>
      <c r="K50" s="14"/>
      <c r="L50" s="12"/>
    </row>
    <row r="53" ht="25.5">
      <c r="B53" s="19" t="s">
        <v>22</v>
      </c>
    </row>
    <row r="56" spans="2:12" ht="63.75">
      <c r="B56" s="1"/>
      <c r="C56" s="4" t="s">
        <v>14</v>
      </c>
      <c r="D56" s="2" t="s">
        <v>0</v>
      </c>
      <c r="E56" s="3" t="s">
        <v>1</v>
      </c>
      <c r="F56" s="2" t="s">
        <v>15</v>
      </c>
      <c r="G56" s="2" t="s">
        <v>18</v>
      </c>
      <c r="H56" s="2" t="s">
        <v>16</v>
      </c>
      <c r="I56" s="2" t="s">
        <v>17</v>
      </c>
      <c r="J56" s="2" t="s">
        <v>2</v>
      </c>
      <c r="K56" s="5" t="s">
        <v>3</v>
      </c>
      <c r="L56" s="6" t="s">
        <v>4</v>
      </c>
    </row>
    <row r="57" spans="2:12" ht="14.25">
      <c r="B57" s="7" t="s">
        <v>5</v>
      </c>
      <c r="C57" s="7"/>
      <c r="D57" s="8">
        <v>0.22777777777777777</v>
      </c>
      <c r="E57" s="7"/>
      <c r="F57" s="2"/>
      <c r="G57" s="2"/>
      <c r="H57" s="2"/>
      <c r="I57" s="2"/>
      <c r="J57" s="2"/>
      <c r="K57" s="5"/>
      <c r="L57" s="7">
        <f>SUM(M63:IT63)</f>
        <v>0</v>
      </c>
    </row>
    <row r="58" spans="2:12" ht="14.25">
      <c r="B58" s="7" t="s">
        <v>6</v>
      </c>
      <c r="C58" s="7"/>
      <c r="D58" s="7"/>
      <c r="E58" s="7"/>
      <c r="F58" s="2"/>
      <c r="G58" s="2"/>
      <c r="H58" s="2"/>
      <c r="I58" s="2"/>
      <c r="J58" s="2"/>
      <c r="K58" s="5"/>
      <c r="L58" s="7">
        <f>SUM(M64:IT64)</f>
        <v>0</v>
      </c>
    </row>
    <row r="59" spans="2:12" ht="14.25">
      <c r="B59" s="7" t="s">
        <v>7</v>
      </c>
      <c r="C59" s="7"/>
      <c r="D59" s="7"/>
      <c r="E59" s="7"/>
      <c r="F59" s="2"/>
      <c r="G59" s="2"/>
      <c r="H59" s="2"/>
      <c r="I59" s="2"/>
      <c r="J59" s="2"/>
      <c r="K59" s="5"/>
      <c r="L59" s="7">
        <f>SUM(M65:IT65)</f>
        <v>0</v>
      </c>
    </row>
    <row r="60" spans="2:12" ht="14.25">
      <c r="B60" s="7" t="s">
        <v>8</v>
      </c>
      <c r="C60" s="7"/>
      <c r="D60" s="7"/>
      <c r="E60" s="7"/>
      <c r="F60" s="2"/>
      <c r="G60" s="2"/>
      <c r="H60" s="2"/>
      <c r="I60" s="2"/>
      <c r="J60" s="2"/>
      <c r="K60" s="5"/>
      <c r="L60" s="7">
        <f>SUM(H68:IT68)</f>
        <v>0</v>
      </c>
    </row>
    <row r="61" spans="2:12" ht="14.25">
      <c r="B61" s="7" t="s">
        <v>9</v>
      </c>
      <c r="C61" s="7"/>
      <c r="D61" s="7"/>
      <c r="E61" s="7"/>
      <c r="F61" s="2"/>
      <c r="G61" s="2"/>
      <c r="H61" s="2"/>
      <c r="I61" s="2"/>
      <c r="J61" s="2"/>
      <c r="K61" s="5"/>
      <c r="L61" s="7">
        <f>SUM(H69:IT69)</f>
        <v>0</v>
      </c>
    </row>
    <row r="62" spans="2:12" ht="14.25">
      <c r="B62" s="7" t="s">
        <v>10</v>
      </c>
      <c r="C62" s="7"/>
      <c r="D62" s="7"/>
      <c r="E62" s="7"/>
      <c r="F62" s="2"/>
      <c r="G62" s="2"/>
      <c r="H62" s="2"/>
      <c r="I62" s="2"/>
      <c r="J62" s="2"/>
      <c r="K62" s="5"/>
      <c r="L62" s="7">
        <f>SUM(H70:IT70)</f>
        <v>0</v>
      </c>
    </row>
    <row r="63" spans="2:12" ht="14.25">
      <c r="B63" s="7" t="s">
        <v>11</v>
      </c>
      <c r="C63" s="16">
        <v>36</v>
      </c>
      <c r="D63" s="9"/>
      <c r="E63" s="7"/>
      <c r="F63" s="2"/>
      <c r="G63" s="2"/>
      <c r="H63" s="2"/>
      <c r="I63" s="2"/>
      <c r="J63" s="2"/>
      <c r="K63" s="5"/>
      <c r="L63" s="7"/>
    </row>
    <row r="64" spans="2:12" ht="14.25">
      <c r="B64" s="7" t="s">
        <v>12</v>
      </c>
      <c r="C64" s="16">
        <v>16</v>
      </c>
      <c r="D64" s="9"/>
      <c r="E64" s="7"/>
      <c r="F64" s="2"/>
      <c r="G64" s="2"/>
      <c r="H64" s="2"/>
      <c r="I64" s="2"/>
      <c r="J64" s="2"/>
      <c r="K64" s="5"/>
      <c r="L64" s="7"/>
    </row>
    <row r="65" spans="2:12" ht="14.25">
      <c r="B65" s="17" t="s">
        <v>13</v>
      </c>
      <c r="C65" s="18">
        <f>(((C57*5)+C58+C59)*C63)+(((C60*5)+C61+C62)*C64)</f>
        <v>0</v>
      </c>
      <c r="D65" s="11"/>
      <c r="E65" s="12"/>
      <c r="F65" s="13"/>
      <c r="G65" s="13"/>
      <c r="H65" s="13"/>
      <c r="I65" s="13"/>
      <c r="J65" s="13"/>
      <c r="K65" s="14"/>
      <c r="L65" s="12"/>
    </row>
    <row r="66" spans="2:13" ht="14.25">
      <c r="B66" s="20"/>
      <c r="C66" s="26"/>
      <c r="D66" s="27"/>
      <c r="E66" s="28"/>
      <c r="F66" s="29"/>
      <c r="G66" s="29"/>
      <c r="H66" s="29"/>
      <c r="I66" s="29"/>
      <c r="J66" s="29"/>
      <c r="K66" s="30"/>
      <c r="L66" s="28"/>
      <c r="M66" s="31"/>
    </row>
    <row r="67" spans="2:13" ht="14.25">
      <c r="B67" s="20"/>
      <c r="C67" s="26"/>
      <c r="D67" s="27"/>
      <c r="E67" s="28"/>
      <c r="F67" s="29"/>
      <c r="G67" s="29"/>
      <c r="H67" s="29"/>
      <c r="I67" s="29"/>
      <c r="J67" s="29"/>
      <c r="K67" s="30"/>
      <c r="L67" s="28"/>
      <c r="M67" s="31"/>
    </row>
    <row r="68" ht="25.5">
      <c r="B68" s="19" t="s">
        <v>23</v>
      </c>
    </row>
    <row r="71" spans="2:12" ht="63.75">
      <c r="B71" s="1"/>
      <c r="C71" s="4" t="s">
        <v>14</v>
      </c>
      <c r="D71" s="2" t="s">
        <v>0</v>
      </c>
      <c r="E71" s="3" t="s">
        <v>1</v>
      </c>
      <c r="F71" s="2" t="s">
        <v>15</v>
      </c>
      <c r="G71" s="2" t="s">
        <v>18</v>
      </c>
      <c r="H71" s="2" t="s">
        <v>16</v>
      </c>
      <c r="I71" s="2" t="s">
        <v>17</v>
      </c>
      <c r="J71" s="2" t="s">
        <v>2</v>
      </c>
      <c r="K71" s="5" t="s">
        <v>3</v>
      </c>
      <c r="L71" s="6" t="s">
        <v>4</v>
      </c>
    </row>
    <row r="72" spans="2:12" ht="14.25">
      <c r="B72" s="7" t="s">
        <v>5</v>
      </c>
      <c r="C72" s="7"/>
      <c r="D72" s="8">
        <v>0.22777777777777777</v>
      </c>
      <c r="E72" s="7"/>
      <c r="F72" s="2"/>
      <c r="G72" s="2"/>
      <c r="H72" s="2"/>
      <c r="I72" s="2"/>
      <c r="J72" s="2"/>
      <c r="K72" s="5"/>
      <c r="L72" s="7">
        <f>SUM(M48:IT48)</f>
        <v>0</v>
      </c>
    </row>
    <row r="73" spans="2:12" ht="14.25">
      <c r="B73" s="7" t="s">
        <v>6</v>
      </c>
      <c r="C73" s="7"/>
      <c r="D73" s="7"/>
      <c r="E73" s="7"/>
      <c r="F73" s="2"/>
      <c r="G73" s="2"/>
      <c r="H73" s="2"/>
      <c r="I73" s="2"/>
      <c r="J73" s="2"/>
      <c r="K73" s="5"/>
      <c r="L73" s="7">
        <f>SUM(M49:IT49)</f>
        <v>0</v>
      </c>
    </row>
    <row r="74" spans="2:12" ht="14.25">
      <c r="B74" s="7" t="s">
        <v>7</v>
      </c>
      <c r="C74" s="7"/>
      <c r="D74" s="7"/>
      <c r="E74" s="7"/>
      <c r="F74" s="2"/>
      <c r="G74" s="2"/>
      <c r="H74" s="2"/>
      <c r="I74" s="2"/>
      <c r="J74" s="2"/>
      <c r="K74" s="5"/>
      <c r="L74" s="7">
        <f>SUM(M50:IT50)</f>
        <v>0</v>
      </c>
    </row>
    <row r="75" spans="2:12" ht="14.25">
      <c r="B75" s="7" t="s">
        <v>8</v>
      </c>
      <c r="C75" s="7"/>
      <c r="D75" s="7"/>
      <c r="E75" s="7"/>
      <c r="F75" s="2"/>
      <c r="G75" s="2"/>
      <c r="H75" s="2"/>
      <c r="I75" s="2"/>
      <c r="J75" s="2"/>
      <c r="K75" s="5"/>
      <c r="L75" s="7">
        <f>SUM(H51:IT51)</f>
        <v>0</v>
      </c>
    </row>
    <row r="76" spans="2:12" ht="14.25">
      <c r="B76" s="7" t="s">
        <v>9</v>
      </c>
      <c r="C76" s="7"/>
      <c r="D76" s="7"/>
      <c r="E76" s="7"/>
      <c r="F76" s="2"/>
      <c r="G76" s="2"/>
      <c r="H76" s="2"/>
      <c r="I76" s="2"/>
      <c r="J76" s="2"/>
      <c r="K76" s="5"/>
      <c r="L76" s="7">
        <f>SUM(H52:IT52)</f>
        <v>0</v>
      </c>
    </row>
    <row r="77" spans="2:12" ht="14.25">
      <c r="B77" s="7" t="s">
        <v>10</v>
      </c>
      <c r="C77" s="7"/>
      <c r="D77" s="7"/>
      <c r="E77" s="7"/>
      <c r="F77" s="2"/>
      <c r="G77" s="2"/>
      <c r="H77" s="2"/>
      <c r="I77" s="2"/>
      <c r="J77" s="2"/>
      <c r="K77" s="5"/>
      <c r="L77" s="7">
        <f>SUM(H53:IT53)</f>
        <v>0</v>
      </c>
    </row>
    <row r="78" spans="2:12" ht="14.25">
      <c r="B78" s="7" t="s">
        <v>11</v>
      </c>
      <c r="C78" s="16">
        <v>36</v>
      </c>
      <c r="D78" s="9"/>
      <c r="E78" s="7"/>
      <c r="F78" s="2"/>
      <c r="G78" s="2"/>
      <c r="H78" s="2"/>
      <c r="I78" s="2"/>
      <c r="J78" s="2"/>
      <c r="K78" s="5"/>
      <c r="L78" s="7"/>
    </row>
    <row r="79" spans="2:12" ht="14.25">
      <c r="B79" s="7" t="s">
        <v>12</v>
      </c>
      <c r="C79" s="16">
        <v>16</v>
      </c>
      <c r="D79" s="9"/>
      <c r="E79" s="7"/>
      <c r="F79" s="2"/>
      <c r="G79" s="2"/>
      <c r="H79" s="2"/>
      <c r="I79" s="2"/>
      <c r="J79" s="2"/>
      <c r="K79" s="5"/>
      <c r="L79" s="7"/>
    </row>
    <row r="80" spans="2:12" ht="14.25">
      <c r="B80" s="17" t="s">
        <v>13</v>
      </c>
      <c r="C80" s="18">
        <f>(((C72*5)+C73+C74)*C78)+(((C75*5)+C76+C77)*C79)</f>
        <v>0</v>
      </c>
      <c r="D80" s="11"/>
      <c r="E80" s="12"/>
      <c r="F80" s="13"/>
      <c r="G80" s="13"/>
      <c r="H80" s="13"/>
      <c r="I80" s="13"/>
      <c r="J80" s="13"/>
      <c r="K80" s="14"/>
      <c r="L80" s="12"/>
    </row>
    <row r="83" s="32" customFormat="1" ht="25.5">
      <c r="B83" s="33" t="s">
        <v>24</v>
      </c>
    </row>
    <row r="86" spans="2:12" ht="63.75">
      <c r="B86" s="1"/>
      <c r="C86" s="4" t="s">
        <v>14</v>
      </c>
      <c r="D86" s="2" t="s">
        <v>0</v>
      </c>
      <c r="E86" s="3" t="s">
        <v>1</v>
      </c>
      <c r="F86" s="2" t="s">
        <v>15</v>
      </c>
      <c r="G86" s="2" t="s">
        <v>18</v>
      </c>
      <c r="H86" s="2" t="s">
        <v>16</v>
      </c>
      <c r="I86" s="2" t="s">
        <v>17</v>
      </c>
      <c r="J86" s="2" t="s">
        <v>2</v>
      </c>
      <c r="K86" s="5" t="s">
        <v>3</v>
      </c>
      <c r="L86" s="6" t="s">
        <v>4</v>
      </c>
    </row>
    <row r="87" spans="2:12" ht="14.25">
      <c r="B87" s="7" t="s">
        <v>5</v>
      </c>
      <c r="C87" s="7"/>
      <c r="D87" s="8">
        <v>0.22777777777777777</v>
      </c>
      <c r="E87" s="7"/>
      <c r="F87" s="2"/>
      <c r="G87" s="2"/>
      <c r="H87" s="2"/>
      <c r="I87" s="2"/>
      <c r="J87" s="2"/>
      <c r="K87" s="5"/>
      <c r="L87" s="7">
        <f>SUM(M63:IT63)</f>
        <v>0</v>
      </c>
    </row>
    <row r="88" spans="2:12" ht="14.25">
      <c r="B88" s="7" t="s">
        <v>6</v>
      </c>
      <c r="C88" s="7"/>
      <c r="D88" s="7"/>
      <c r="E88" s="7"/>
      <c r="F88" s="2"/>
      <c r="G88" s="2"/>
      <c r="H88" s="2"/>
      <c r="I88" s="2"/>
      <c r="J88" s="2"/>
      <c r="K88" s="5"/>
      <c r="L88" s="7">
        <f>SUM(M64:IT64)</f>
        <v>0</v>
      </c>
    </row>
    <row r="89" spans="2:12" ht="14.25">
      <c r="B89" s="7" t="s">
        <v>7</v>
      </c>
      <c r="C89" s="7"/>
      <c r="D89" s="7"/>
      <c r="E89" s="7"/>
      <c r="F89" s="2"/>
      <c r="G89" s="2"/>
      <c r="H89" s="2"/>
      <c r="I89" s="2"/>
      <c r="J89" s="2"/>
      <c r="K89" s="5"/>
      <c r="L89" s="7">
        <f>SUM(M65:IT65)</f>
        <v>0</v>
      </c>
    </row>
    <row r="90" spans="2:12" ht="14.25">
      <c r="B90" s="7" t="s">
        <v>8</v>
      </c>
      <c r="C90" s="7"/>
      <c r="D90" s="7"/>
      <c r="E90" s="7"/>
      <c r="F90" s="2"/>
      <c r="G90" s="2"/>
      <c r="H90" s="2"/>
      <c r="I90" s="2"/>
      <c r="J90" s="2"/>
      <c r="K90" s="5"/>
      <c r="L90" s="7">
        <f>SUM(H68:IT68)</f>
        <v>0</v>
      </c>
    </row>
    <row r="91" spans="2:12" ht="14.25">
      <c r="B91" s="7" t="s">
        <v>9</v>
      </c>
      <c r="C91" s="7"/>
      <c r="D91" s="7"/>
      <c r="E91" s="7"/>
      <c r="F91" s="2"/>
      <c r="G91" s="2"/>
      <c r="H91" s="2"/>
      <c r="I91" s="2"/>
      <c r="J91" s="2"/>
      <c r="K91" s="5"/>
      <c r="L91" s="7">
        <f>SUM(H69:IT69)</f>
        <v>0</v>
      </c>
    </row>
    <row r="92" spans="2:12" ht="14.25">
      <c r="B92" s="7" t="s">
        <v>10</v>
      </c>
      <c r="C92" s="7"/>
      <c r="D92" s="7"/>
      <c r="E92" s="7"/>
      <c r="F92" s="2"/>
      <c r="G92" s="2"/>
      <c r="H92" s="2"/>
      <c r="I92" s="2"/>
      <c r="J92" s="2"/>
      <c r="K92" s="5"/>
      <c r="L92" s="7">
        <f>SUM(H70:IT70)</f>
        <v>0</v>
      </c>
    </row>
    <row r="93" spans="2:12" ht="14.25">
      <c r="B93" s="7" t="s">
        <v>11</v>
      </c>
      <c r="C93" s="16">
        <v>36</v>
      </c>
      <c r="D93" s="9"/>
      <c r="E93" s="7"/>
      <c r="F93" s="2"/>
      <c r="G93" s="2"/>
      <c r="H93" s="2"/>
      <c r="I93" s="2"/>
      <c r="J93" s="2"/>
      <c r="K93" s="5"/>
      <c r="L93" s="7"/>
    </row>
    <row r="94" spans="2:12" ht="14.25">
      <c r="B94" s="7" t="s">
        <v>12</v>
      </c>
      <c r="C94" s="16">
        <v>16</v>
      </c>
      <c r="D94" s="9"/>
      <c r="E94" s="7"/>
      <c r="F94" s="2"/>
      <c r="G94" s="2"/>
      <c r="H94" s="2"/>
      <c r="I94" s="2"/>
      <c r="J94" s="2"/>
      <c r="K94" s="5"/>
      <c r="L94" s="7"/>
    </row>
    <row r="95" spans="2:12" ht="14.25">
      <c r="B95" s="17" t="s">
        <v>13</v>
      </c>
      <c r="C95" s="18">
        <f>(((C87*5)+C88+C89)*C93)+(((C90*5)+C91+C92)*C94)</f>
        <v>0</v>
      </c>
      <c r="D95" s="11"/>
      <c r="E95" s="12"/>
      <c r="F95" s="13"/>
      <c r="G95" s="13"/>
      <c r="H95" s="13"/>
      <c r="I95" s="13"/>
      <c r="J95" s="13"/>
      <c r="K95" s="14"/>
      <c r="L95" s="12"/>
    </row>
    <row r="98" ht="25.5">
      <c r="B98" s="19" t="s">
        <v>25</v>
      </c>
    </row>
    <row r="101" spans="2:12" ht="63.75">
      <c r="B101" s="1"/>
      <c r="C101" s="4" t="s">
        <v>14</v>
      </c>
      <c r="D101" s="2" t="s">
        <v>0</v>
      </c>
      <c r="E101" s="3" t="s">
        <v>1</v>
      </c>
      <c r="F101" s="2" t="s">
        <v>15</v>
      </c>
      <c r="G101" s="2" t="s">
        <v>18</v>
      </c>
      <c r="H101" s="2" t="s">
        <v>16</v>
      </c>
      <c r="I101" s="2" t="s">
        <v>17</v>
      </c>
      <c r="J101" s="2" t="s">
        <v>2</v>
      </c>
      <c r="K101" s="5" t="s">
        <v>3</v>
      </c>
      <c r="L101" s="6" t="s">
        <v>4</v>
      </c>
    </row>
    <row r="102" spans="2:12" ht="14.25">
      <c r="B102" s="7" t="s">
        <v>5</v>
      </c>
      <c r="C102" s="7"/>
      <c r="D102" s="8">
        <v>0.22777777777777777</v>
      </c>
      <c r="E102" s="7"/>
      <c r="F102" s="2"/>
      <c r="G102" s="2"/>
      <c r="H102" s="2"/>
      <c r="I102" s="2"/>
      <c r="J102" s="2"/>
      <c r="K102" s="5"/>
      <c r="L102" s="7">
        <f>SUM(M80:IT80)</f>
        <v>0</v>
      </c>
    </row>
    <row r="103" spans="2:12" ht="14.25">
      <c r="B103" s="7" t="s">
        <v>6</v>
      </c>
      <c r="C103" s="7"/>
      <c r="D103" s="7"/>
      <c r="E103" s="7"/>
      <c r="F103" s="2"/>
      <c r="G103" s="2"/>
      <c r="H103" s="2"/>
      <c r="I103" s="2"/>
      <c r="J103" s="2"/>
      <c r="K103" s="5"/>
      <c r="L103" s="7">
        <f>SUM(M81:IT81)</f>
        <v>0</v>
      </c>
    </row>
    <row r="104" spans="2:12" ht="14.25">
      <c r="B104" s="7" t="s">
        <v>7</v>
      </c>
      <c r="C104" s="7"/>
      <c r="D104" s="7"/>
      <c r="E104" s="7"/>
      <c r="F104" s="2"/>
      <c r="G104" s="2"/>
      <c r="H104" s="2"/>
      <c r="I104" s="2"/>
      <c r="J104" s="2"/>
      <c r="K104" s="5"/>
      <c r="L104" s="7">
        <f>SUM(M82:IT82)</f>
        <v>0</v>
      </c>
    </row>
    <row r="105" spans="2:12" ht="14.25">
      <c r="B105" s="7" t="s">
        <v>8</v>
      </c>
      <c r="C105" s="7"/>
      <c r="D105" s="7"/>
      <c r="E105" s="7"/>
      <c r="F105" s="2"/>
      <c r="G105" s="2"/>
      <c r="H105" s="2"/>
      <c r="I105" s="2"/>
      <c r="J105" s="2"/>
      <c r="K105" s="5"/>
      <c r="L105" s="7">
        <f>SUM(H83:IT83)</f>
        <v>0</v>
      </c>
    </row>
    <row r="106" spans="2:12" ht="14.25">
      <c r="B106" s="7" t="s">
        <v>9</v>
      </c>
      <c r="C106" s="7"/>
      <c r="D106" s="7"/>
      <c r="E106" s="7"/>
      <c r="F106" s="2"/>
      <c r="G106" s="2"/>
      <c r="H106" s="2"/>
      <c r="I106" s="2"/>
      <c r="J106" s="2"/>
      <c r="K106" s="5"/>
      <c r="L106" s="7">
        <f>SUM(H84:IT84)</f>
        <v>0</v>
      </c>
    </row>
    <row r="107" spans="2:12" ht="14.25">
      <c r="B107" s="7" t="s">
        <v>10</v>
      </c>
      <c r="C107" s="7"/>
      <c r="D107" s="7"/>
      <c r="E107" s="7"/>
      <c r="F107" s="2"/>
      <c r="G107" s="2"/>
      <c r="H107" s="2"/>
      <c r="I107" s="2"/>
      <c r="J107" s="2"/>
      <c r="K107" s="5"/>
      <c r="L107" s="7">
        <f>SUM(H85:IT85)</f>
        <v>0</v>
      </c>
    </row>
    <row r="108" spans="2:12" ht="14.25">
      <c r="B108" s="7" t="s">
        <v>11</v>
      </c>
      <c r="C108" s="16">
        <v>36</v>
      </c>
      <c r="D108" s="9"/>
      <c r="E108" s="7"/>
      <c r="F108" s="2"/>
      <c r="G108" s="2"/>
      <c r="H108" s="2"/>
      <c r="I108" s="2"/>
      <c r="J108" s="2"/>
      <c r="K108" s="5"/>
      <c r="L108" s="7"/>
    </row>
    <row r="109" spans="2:12" ht="14.25">
      <c r="B109" s="7" t="s">
        <v>12</v>
      </c>
      <c r="C109" s="16">
        <v>16</v>
      </c>
      <c r="D109" s="9"/>
      <c r="E109" s="7"/>
      <c r="F109" s="2"/>
      <c r="G109" s="2"/>
      <c r="H109" s="2"/>
      <c r="I109" s="2"/>
      <c r="J109" s="2"/>
      <c r="K109" s="5"/>
      <c r="L109" s="7"/>
    </row>
    <row r="110" spans="2:12" ht="14.25">
      <c r="B110" s="17" t="s">
        <v>13</v>
      </c>
      <c r="C110" s="18">
        <f>(((C102*5)+C103+C104)*C108)+(((C105*5)+C106+C107)*C109)</f>
        <v>0</v>
      </c>
      <c r="D110" s="11"/>
      <c r="E110" s="12"/>
      <c r="F110" s="13"/>
      <c r="G110" s="13"/>
      <c r="H110" s="13"/>
      <c r="I110" s="13"/>
      <c r="J110" s="13"/>
      <c r="K110" s="14"/>
      <c r="L110" s="12"/>
    </row>
    <row r="113" ht="25.5">
      <c r="B113" s="34" t="s">
        <v>26</v>
      </c>
    </row>
    <row r="116" spans="2:12" ht="63.75">
      <c r="B116" s="1"/>
      <c r="C116" s="4" t="s">
        <v>14</v>
      </c>
      <c r="D116" s="2" t="s">
        <v>0</v>
      </c>
      <c r="E116" s="3" t="s">
        <v>1</v>
      </c>
      <c r="F116" s="2" t="s">
        <v>15</v>
      </c>
      <c r="G116" s="2" t="s">
        <v>18</v>
      </c>
      <c r="H116" s="2" t="s">
        <v>16</v>
      </c>
      <c r="I116" s="2" t="s">
        <v>17</v>
      </c>
      <c r="J116" s="2" t="s">
        <v>2</v>
      </c>
      <c r="K116" s="5" t="s">
        <v>3</v>
      </c>
      <c r="L116" s="6" t="s">
        <v>4</v>
      </c>
    </row>
    <row r="117" spans="2:12" ht="14.25">
      <c r="B117" s="7" t="s">
        <v>5</v>
      </c>
      <c r="C117" s="7"/>
      <c r="D117" s="8">
        <v>0.22777777777777777</v>
      </c>
      <c r="E117" s="7"/>
      <c r="F117" s="2"/>
      <c r="G117" s="2"/>
      <c r="H117" s="2"/>
      <c r="I117" s="2"/>
      <c r="J117" s="2"/>
      <c r="K117" s="5"/>
      <c r="L117" s="7">
        <f>SUM(M95:IT95)</f>
        <v>0</v>
      </c>
    </row>
    <row r="118" spans="2:12" ht="14.25">
      <c r="B118" s="7" t="s">
        <v>6</v>
      </c>
      <c r="C118" s="7"/>
      <c r="D118" s="7"/>
      <c r="E118" s="7"/>
      <c r="F118" s="2"/>
      <c r="G118" s="2"/>
      <c r="H118" s="2"/>
      <c r="I118" s="2"/>
      <c r="J118" s="2"/>
      <c r="K118" s="5"/>
      <c r="L118" s="7">
        <f>SUM(M96:IT96)</f>
        <v>0</v>
      </c>
    </row>
    <row r="119" spans="2:12" ht="14.25">
      <c r="B119" s="7" t="s">
        <v>7</v>
      </c>
      <c r="C119" s="7"/>
      <c r="D119" s="7"/>
      <c r="E119" s="7"/>
      <c r="F119" s="2"/>
      <c r="G119" s="2"/>
      <c r="H119" s="2"/>
      <c r="I119" s="2"/>
      <c r="J119" s="2"/>
      <c r="K119" s="5"/>
      <c r="L119" s="7">
        <f>SUM(M97:IT97)</f>
        <v>0</v>
      </c>
    </row>
    <row r="120" spans="2:12" ht="14.25">
      <c r="B120" s="7" t="s">
        <v>8</v>
      </c>
      <c r="C120" s="7"/>
      <c r="D120" s="7"/>
      <c r="E120" s="7"/>
      <c r="F120" s="2"/>
      <c r="G120" s="2"/>
      <c r="H120" s="2"/>
      <c r="I120" s="2"/>
      <c r="J120" s="2"/>
      <c r="K120" s="5"/>
      <c r="L120" s="7">
        <f>SUM(H98:IT98)</f>
        <v>0</v>
      </c>
    </row>
    <row r="121" spans="2:12" ht="14.25">
      <c r="B121" s="7" t="s">
        <v>9</v>
      </c>
      <c r="C121" s="7"/>
      <c r="D121" s="7"/>
      <c r="E121" s="7"/>
      <c r="F121" s="2"/>
      <c r="G121" s="2"/>
      <c r="H121" s="2"/>
      <c r="I121" s="2"/>
      <c r="J121" s="2"/>
      <c r="K121" s="5"/>
      <c r="L121" s="7">
        <f>SUM(H99:IT99)</f>
        <v>0</v>
      </c>
    </row>
    <row r="122" spans="2:12" ht="14.25">
      <c r="B122" s="7" t="s">
        <v>10</v>
      </c>
      <c r="C122" s="7"/>
      <c r="D122" s="7"/>
      <c r="E122" s="7"/>
      <c r="F122" s="2"/>
      <c r="G122" s="2"/>
      <c r="H122" s="2"/>
      <c r="I122" s="2"/>
      <c r="J122" s="2"/>
      <c r="K122" s="5"/>
      <c r="L122" s="7">
        <f>SUM(H100:IT100)</f>
        <v>0</v>
      </c>
    </row>
    <row r="123" spans="2:12" ht="14.25">
      <c r="B123" s="7" t="s">
        <v>11</v>
      </c>
      <c r="C123" s="16">
        <v>36</v>
      </c>
      <c r="D123" s="9"/>
      <c r="E123" s="7"/>
      <c r="F123" s="2"/>
      <c r="G123" s="2"/>
      <c r="H123" s="2"/>
      <c r="I123" s="2"/>
      <c r="J123" s="2"/>
      <c r="K123" s="5"/>
      <c r="L123" s="7"/>
    </row>
    <row r="124" spans="2:12" ht="14.25">
      <c r="B124" s="7" t="s">
        <v>12</v>
      </c>
      <c r="C124" s="16">
        <v>16</v>
      </c>
      <c r="D124" s="9"/>
      <c r="E124" s="7"/>
      <c r="F124" s="2"/>
      <c r="G124" s="2"/>
      <c r="H124" s="2"/>
      <c r="I124" s="2"/>
      <c r="J124" s="2"/>
      <c r="K124" s="5"/>
      <c r="L124" s="7"/>
    </row>
    <row r="125" spans="2:12" ht="14.25">
      <c r="B125" s="17" t="s">
        <v>13</v>
      </c>
      <c r="C125" s="18">
        <f>(((C117*5)+C118+C119)*C123)+(((C120*5)+C121+C122)*C124)</f>
        <v>0</v>
      </c>
      <c r="D125" s="11"/>
      <c r="E125" s="12"/>
      <c r="F125" s="13"/>
      <c r="G125" s="13"/>
      <c r="H125" s="13"/>
      <c r="I125" s="13"/>
      <c r="J125" s="13"/>
      <c r="K125" s="14"/>
      <c r="L125" s="12"/>
    </row>
    <row r="126" ht="12.75"/>
    <row r="129" spans="1:12" ht="12.75">
      <c r="A129" s="37"/>
      <c r="B129" s="37" t="s">
        <v>28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2" ht="12.75">
      <c r="B132" s="34" t="s">
        <v>30</v>
      </c>
    </row>
    <row r="134" spans="2:12" ht="63.75">
      <c r="B134" s="1"/>
      <c r="C134" s="4" t="s">
        <v>14</v>
      </c>
      <c r="D134" s="2" t="s">
        <v>0</v>
      </c>
      <c r="E134" s="3" t="s">
        <v>1</v>
      </c>
      <c r="F134" s="2" t="s">
        <v>15</v>
      </c>
      <c r="G134" s="2" t="s">
        <v>18</v>
      </c>
      <c r="H134" s="2" t="s">
        <v>16</v>
      </c>
      <c r="I134" s="2" t="s">
        <v>17</v>
      </c>
      <c r="J134" s="2" t="s">
        <v>2</v>
      </c>
      <c r="K134" s="5" t="s">
        <v>3</v>
      </c>
      <c r="L134" s="6" t="s">
        <v>4</v>
      </c>
    </row>
    <row r="135" spans="2:12" ht="14.25">
      <c r="B135" s="7" t="s">
        <v>5</v>
      </c>
      <c r="C135" s="7"/>
      <c r="D135" s="8">
        <v>0.22777777777777777</v>
      </c>
      <c r="E135" s="7"/>
      <c r="F135" s="2"/>
      <c r="G135" s="2"/>
      <c r="H135" s="2"/>
      <c r="I135" s="2"/>
      <c r="J135" s="2"/>
      <c r="K135" s="5"/>
      <c r="L135" s="7">
        <f>SUM(M111:IT111)</f>
        <v>0</v>
      </c>
    </row>
    <row r="136" spans="2:12" ht="14.25">
      <c r="B136" s="7" t="s">
        <v>6</v>
      </c>
      <c r="C136" s="7"/>
      <c r="D136" s="7"/>
      <c r="E136" s="7"/>
      <c r="F136" s="2"/>
      <c r="G136" s="2"/>
      <c r="H136" s="2"/>
      <c r="I136" s="2"/>
      <c r="J136" s="2"/>
      <c r="K136" s="5"/>
      <c r="L136" s="7">
        <f>SUM(M112:IT112)</f>
        <v>0</v>
      </c>
    </row>
    <row r="137" spans="2:12" ht="14.25">
      <c r="B137" s="7" t="s">
        <v>7</v>
      </c>
      <c r="C137" s="7"/>
      <c r="D137" s="7"/>
      <c r="E137" s="7"/>
      <c r="F137" s="2"/>
      <c r="G137" s="2"/>
      <c r="H137" s="2"/>
      <c r="I137" s="2"/>
      <c r="J137" s="2"/>
      <c r="K137" s="5"/>
      <c r="L137" s="7">
        <f>SUM(M113:IT113)</f>
        <v>0</v>
      </c>
    </row>
    <row r="138" spans="2:12" ht="14.25">
      <c r="B138" s="7" t="s">
        <v>8</v>
      </c>
      <c r="C138" s="7"/>
      <c r="D138" s="7"/>
      <c r="E138" s="7"/>
      <c r="F138" s="2"/>
      <c r="G138" s="2"/>
      <c r="H138" s="2"/>
      <c r="I138" s="2"/>
      <c r="J138" s="2"/>
      <c r="K138" s="5"/>
      <c r="L138" s="7">
        <f>SUM(H114:IT114)</f>
        <v>0</v>
      </c>
    </row>
    <row r="139" spans="2:12" ht="14.25">
      <c r="B139" s="7" t="s">
        <v>9</v>
      </c>
      <c r="C139" s="7"/>
      <c r="D139" s="7"/>
      <c r="E139" s="7"/>
      <c r="F139" s="2"/>
      <c r="G139" s="2"/>
      <c r="H139" s="2"/>
      <c r="I139" s="2"/>
      <c r="J139" s="2"/>
      <c r="K139" s="5"/>
      <c r="L139" s="7">
        <f>SUM(H115:IT115)</f>
        <v>0</v>
      </c>
    </row>
    <row r="140" spans="2:12" ht="14.25">
      <c r="B140" s="7" t="s">
        <v>10</v>
      </c>
      <c r="C140" s="7"/>
      <c r="D140" s="7"/>
      <c r="E140" s="7"/>
      <c r="F140" s="2"/>
      <c r="G140" s="2"/>
      <c r="H140" s="2"/>
      <c r="I140" s="2"/>
      <c r="J140" s="2"/>
      <c r="K140" s="5"/>
      <c r="L140" s="7">
        <f>SUM(H116:IT116)</f>
        <v>0</v>
      </c>
    </row>
    <row r="141" spans="2:12" ht="14.25">
      <c r="B141" s="7" t="s">
        <v>11</v>
      </c>
      <c r="C141" s="16">
        <v>36</v>
      </c>
      <c r="D141" s="9"/>
      <c r="E141" s="7"/>
      <c r="F141" s="2"/>
      <c r="G141" s="2"/>
      <c r="H141" s="2"/>
      <c r="I141" s="2"/>
      <c r="J141" s="2"/>
      <c r="K141" s="5"/>
      <c r="L141" s="7"/>
    </row>
    <row r="142" spans="2:12" ht="14.25">
      <c r="B142" s="7" t="s">
        <v>12</v>
      </c>
      <c r="C142" s="16">
        <v>16</v>
      </c>
      <c r="D142" s="9"/>
      <c r="E142" s="7"/>
      <c r="F142" s="2"/>
      <c r="G142" s="2"/>
      <c r="H142" s="2"/>
      <c r="I142" s="2"/>
      <c r="J142" s="2"/>
      <c r="K142" s="5"/>
      <c r="L142" s="7"/>
    </row>
    <row r="143" spans="2:12" ht="14.25">
      <c r="B143" s="17" t="s">
        <v>13</v>
      </c>
      <c r="C143" s="18">
        <f>(((C135*5)+C136+C137)*C141)+(((C138*5)+C139+C140)*C142)</f>
        <v>0</v>
      </c>
      <c r="D143" s="11"/>
      <c r="E143" s="12"/>
      <c r="F143" s="13"/>
      <c r="G143" s="13"/>
      <c r="H143" s="13"/>
      <c r="I143" s="13"/>
      <c r="J143" s="13"/>
      <c r="K143" s="14"/>
      <c r="L143" s="12"/>
    </row>
    <row r="146" ht="12.75">
      <c r="B146" s="34" t="s">
        <v>31</v>
      </c>
    </row>
    <row r="148" spans="2:12" ht="63.75">
      <c r="B148" s="1"/>
      <c r="C148" s="4" t="s">
        <v>14</v>
      </c>
      <c r="D148" s="2" t="s">
        <v>0</v>
      </c>
      <c r="E148" s="3" t="s">
        <v>1</v>
      </c>
      <c r="F148" s="2" t="s">
        <v>15</v>
      </c>
      <c r="G148" s="2" t="s">
        <v>18</v>
      </c>
      <c r="H148" s="2" t="s">
        <v>16</v>
      </c>
      <c r="I148" s="2" t="s">
        <v>17</v>
      </c>
      <c r="J148" s="2" t="s">
        <v>2</v>
      </c>
      <c r="K148" s="5" t="s">
        <v>3</v>
      </c>
      <c r="L148" s="6" t="s">
        <v>4</v>
      </c>
    </row>
    <row r="149" spans="2:12" ht="14.25">
      <c r="B149" s="7" t="s">
        <v>5</v>
      </c>
      <c r="C149" s="7"/>
      <c r="D149" s="8">
        <v>0.22777777777777777</v>
      </c>
      <c r="E149" s="7"/>
      <c r="F149" s="2"/>
      <c r="G149" s="2"/>
      <c r="H149" s="2"/>
      <c r="I149" s="2"/>
      <c r="J149" s="2"/>
      <c r="K149" s="5"/>
      <c r="L149" s="7">
        <f>SUM(M125:IT125)</f>
        <v>0</v>
      </c>
    </row>
    <row r="150" spans="2:12" ht="14.25">
      <c r="B150" s="7" t="s">
        <v>6</v>
      </c>
      <c r="C150" s="7"/>
      <c r="D150" s="7"/>
      <c r="E150" s="7"/>
      <c r="F150" s="2"/>
      <c r="G150" s="2"/>
      <c r="H150" s="2"/>
      <c r="I150" s="2"/>
      <c r="J150" s="2"/>
      <c r="K150" s="5"/>
      <c r="L150" s="7">
        <f>SUM(M126:IT126)</f>
        <v>0</v>
      </c>
    </row>
    <row r="151" spans="2:12" ht="14.25">
      <c r="B151" s="7" t="s">
        <v>7</v>
      </c>
      <c r="C151" s="7"/>
      <c r="D151" s="7"/>
      <c r="E151" s="7"/>
      <c r="F151" s="2"/>
      <c r="G151" s="2"/>
      <c r="H151" s="2"/>
      <c r="I151" s="2"/>
      <c r="J151" s="2"/>
      <c r="K151" s="5"/>
      <c r="L151" s="7">
        <f>SUM(M127:IT127)</f>
        <v>0</v>
      </c>
    </row>
    <row r="152" spans="2:12" ht="14.25">
      <c r="B152" s="7" t="s">
        <v>8</v>
      </c>
      <c r="C152" s="7"/>
      <c r="D152" s="7"/>
      <c r="E152" s="7"/>
      <c r="F152" s="2"/>
      <c r="G152" s="2"/>
      <c r="H152" s="2"/>
      <c r="I152" s="2"/>
      <c r="J152" s="2"/>
      <c r="K152" s="5"/>
      <c r="L152" s="7">
        <f>SUM(H128:IT128)</f>
        <v>0</v>
      </c>
    </row>
    <row r="153" spans="2:12" ht="14.25">
      <c r="B153" s="7" t="s">
        <v>9</v>
      </c>
      <c r="C153" s="7"/>
      <c r="D153" s="7"/>
      <c r="E153" s="7"/>
      <c r="F153" s="2"/>
      <c r="G153" s="2"/>
      <c r="H153" s="2"/>
      <c r="I153" s="2"/>
      <c r="J153" s="2"/>
      <c r="K153" s="5"/>
      <c r="L153" s="7">
        <f>SUM(H129:IT129)</f>
        <v>0</v>
      </c>
    </row>
    <row r="154" spans="2:12" ht="14.25">
      <c r="B154" s="7" t="s">
        <v>10</v>
      </c>
      <c r="C154" s="7"/>
      <c r="D154" s="7"/>
      <c r="E154" s="7"/>
      <c r="F154" s="2"/>
      <c r="G154" s="2"/>
      <c r="H154" s="2"/>
      <c r="I154" s="2"/>
      <c r="J154" s="2"/>
      <c r="K154" s="5"/>
      <c r="L154" s="7">
        <f>SUM(H130:IT130)</f>
        <v>0</v>
      </c>
    </row>
    <row r="155" spans="2:12" ht="14.25">
      <c r="B155" s="7" t="s">
        <v>11</v>
      </c>
      <c r="C155" s="16">
        <v>36</v>
      </c>
      <c r="D155" s="9"/>
      <c r="E155" s="7"/>
      <c r="F155" s="2"/>
      <c r="G155" s="2"/>
      <c r="H155" s="2"/>
      <c r="I155" s="2"/>
      <c r="J155" s="2"/>
      <c r="K155" s="5"/>
      <c r="L155" s="7"/>
    </row>
    <row r="156" spans="2:12" ht="14.25">
      <c r="B156" s="7" t="s">
        <v>12</v>
      </c>
      <c r="C156" s="16">
        <v>16</v>
      </c>
      <c r="D156" s="9"/>
      <c r="E156" s="7"/>
      <c r="F156" s="2"/>
      <c r="G156" s="2"/>
      <c r="H156" s="2"/>
      <c r="I156" s="2"/>
      <c r="J156" s="2"/>
      <c r="K156" s="5"/>
      <c r="L156" s="7"/>
    </row>
    <row r="157" spans="2:12" ht="14.25">
      <c r="B157" s="17" t="s">
        <v>13</v>
      </c>
      <c r="C157" s="18">
        <f>(((C149*5)+C150+C151)*C155)+(((C152*5)+C153+C154)*C156)</f>
        <v>0</v>
      </c>
      <c r="D157" s="11"/>
      <c r="E157" s="12"/>
      <c r="F157" s="13"/>
      <c r="G157" s="13"/>
      <c r="H157" s="13"/>
      <c r="I157" s="13"/>
      <c r="J157" s="13"/>
      <c r="K157" s="14"/>
      <c r="L157" s="12"/>
    </row>
    <row r="160" ht="25.5">
      <c r="B160" s="34" t="s">
        <v>32</v>
      </c>
    </row>
    <row r="162" spans="2:12" ht="63.75">
      <c r="B162" s="1"/>
      <c r="C162" s="4" t="s">
        <v>14</v>
      </c>
      <c r="D162" s="2" t="s">
        <v>0</v>
      </c>
      <c r="E162" s="3" t="s">
        <v>1</v>
      </c>
      <c r="F162" s="2" t="s">
        <v>15</v>
      </c>
      <c r="G162" s="2" t="s">
        <v>18</v>
      </c>
      <c r="H162" s="2" t="s">
        <v>16</v>
      </c>
      <c r="I162" s="2" t="s">
        <v>17</v>
      </c>
      <c r="J162" s="2" t="s">
        <v>2</v>
      </c>
      <c r="K162" s="5" t="s">
        <v>3</v>
      </c>
      <c r="L162" s="6" t="s">
        <v>4</v>
      </c>
    </row>
    <row r="163" spans="2:12" ht="14.25">
      <c r="B163" s="7" t="s">
        <v>5</v>
      </c>
      <c r="C163" s="7"/>
      <c r="D163" s="8">
        <v>0.22777777777777777</v>
      </c>
      <c r="E163" s="7"/>
      <c r="F163" s="2"/>
      <c r="G163" s="2"/>
      <c r="H163" s="2"/>
      <c r="I163" s="2"/>
      <c r="J163" s="2"/>
      <c r="K163" s="5"/>
      <c r="L163" s="7">
        <f>SUM(M139:IT139)</f>
        <v>0</v>
      </c>
    </row>
    <row r="164" spans="2:12" ht="14.25">
      <c r="B164" s="7" t="s">
        <v>6</v>
      </c>
      <c r="C164" s="7"/>
      <c r="D164" s="7"/>
      <c r="E164" s="7"/>
      <c r="F164" s="2"/>
      <c r="G164" s="2"/>
      <c r="H164" s="2"/>
      <c r="I164" s="2"/>
      <c r="J164" s="2"/>
      <c r="K164" s="5"/>
      <c r="L164" s="7">
        <f>SUM(M140:IT140)</f>
        <v>0</v>
      </c>
    </row>
    <row r="165" spans="2:12" ht="14.25">
      <c r="B165" s="7" t="s">
        <v>7</v>
      </c>
      <c r="C165" s="7"/>
      <c r="D165" s="7"/>
      <c r="E165" s="7"/>
      <c r="F165" s="2"/>
      <c r="G165" s="2"/>
      <c r="H165" s="2"/>
      <c r="I165" s="2"/>
      <c r="J165" s="2"/>
      <c r="K165" s="5"/>
      <c r="L165" s="7">
        <f>SUM(M141:IT141)</f>
        <v>0</v>
      </c>
    </row>
    <row r="166" spans="2:12" ht="14.25">
      <c r="B166" s="7" t="s">
        <v>8</v>
      </c>
      <c r="C166" s="7"/>
      <c r="D166" s="7"/>
      <c r="E166" s="7"/>
      <c r="F166" s="2"/>
      <c r="G166" s="2"/>
      <c r="H166" s="2"/>
      <c r="I166" s="2"/>
      <c r="J166" s="2"/>
      <c r="K166" s="5"/>
      <c r="L166" s="7">
        <f>SUM(H142:IT142)</f>
        <v>0</v>
      </c>
    </row>
    <row r="167" spans="2:12" ht="14.25">
      <c r="B167" s="7" t="s">
        <v>9</v>
      </c>
      <c r="C167" s="7"/>
      <c r="D167" s="7"/>
      <c r="E167" s="7"/>
      <c r="F167" s="2"/>
      <c r="G167" s="2"/>
      <c r="H167" s="2"/>
      <c r="I167" s="2"/>
      <c r="J167" s="2"/>
      <c r="K167" s="5"/>
      <c r="L167" s="7">
        <f>SUM(H143:IT143)</f>
        <v>0</v>
      </c>
    </row>
    <row r="168" spans="2:12" ht="14.25">
      <c r="B168" s="7" t="s">
        <v>10</v>
      </c>
      <c r="C168" s="7"/>
      <c r="D168" s="7"/>
      <c r="E168" s="7"/>
      <c r="F168" s="2"/>
      <c r="G168" s="2"/>
      <c r="H168" s="2"/>
      <c r="I168" s="2"/>
      <c r="J168" s="2"/>
      <c r="K168" s="5"/>
      <c r="L168" s="7">
        <f>SUM(H144:IT144)</f>
        <v>0</v>
      </c>
    </row>
    <row r="169" spans="2:12" ht="14.25">
      <c r="B169" s="7" t="s">
        <v>11</v>
      </c>
      <c r="C169" s="16">
        <v>36</v>
      </c>
      <c r="D169" s="9"/>
      <c r="E169" s="7"/>
      <c r="F169" s="2"/>
      <c r="G169" s="2"/>
      <c r="H169" s="2"/>
      <c r="I169" s="2"/>
      <c r="J169" s="2"/>
      <c r="K169" s="5"/>
      <c r="L169" s="7"/>
    </row>
    <row r="170" spans="2:12" ht="14.25">
      <c r="B170" s="7" t="s">
        <v>12</v>
      </c>
      <c r="C170" s="16">
        <v>16</v>
      </c>
      <c r="D170" s="9"/>
      <c r="E170" s="7"/>
      <c r="F170" s="2"/>
      <c r="G170" s="2"/>
      <c r="H170" s="2"/>
      <c r="I170" s="2"/>
      <c r="J170" s="2"/>
      <c r="K170" s="5"/>
      <c r="L170" s="7"/>
    </row>
    <row r="171" spans="2:12" ht="14.25">
      <c r="B171" s="17" t="s">
        <v>13</v>
      </c>
      <c r="C171" s="18">
        <f>(((C163*5)+C164+C165)*C169)+(((C166*5)+C167+C168)*C170)</f>
        <v>0</v>
      </c>
      <c r="D171" s="11"/>
      <c r="E171" s="12"/>
      <c r="F171" s="13"/>
      <c r="G171" s="13"/>
      <c r="H171" s="13"/>
      <c r="I171" s="13"/>
      <c r="J171" s="13"/>
      <c r="K171" s="14"/>
      <c r="L171" s="12"/>
    </row>
    <row r="172" spans="2:12" ht="14.25">
      <c r="B172" s="20"/>
      <c r="C172" s="21"/>
      <c r="D172" s="22"/>
      <c r="E172" s="23"/>
      <c r="F172" s="24"/>
      <c r="G172" s="24"/>
      <c r="H172" s="24"/>
      <c r="I172" s="24"/>
      <c r="J172" s="24"/>
      <c r="K172" s="25"/>
      <c r="L172" s="23"/>
    </row>
    <row r="174" ht="25.5">
      <c r="B174" s="34" t="s">
        <v>33</v>
      </c>
    </row>
    <row r="176" spans="2:12" ht="63.75">
      <c r="B176" s="1"/>
      <c r="C176" s="4" t="s">
        <v>14</v>
      </c>
      <c r="D176" s="2" t="s">
        <v>0</v>
      </c>
      <c r="E176" s="3" t="s">
        <v>1</v>
      </c>
      <c r="F176" s="2" t="s">
        <v>15</v>
      </c>
      <c r="G176" s="2" t="s">
        <v>18</v>
      </c>
      <c r="H176" s="2" t="s">
        <v>16</v>
      </c>
      <c r="I176" s="2" t="s">
        <v>17</v>
      </c>
      <c r="J176" s="2" t="s">
        <v>2</v>
      </c>
      <c r="K176" s="5" t="s">
        <v>3</v>
      </c>
      <c r="L176" s="6" t="s">
        <v>4</v>
      </c>
    </row>
    <row r="177" spans="2:12" ht="14.25">
      <c r="B177" s="7" t="s">
        <v>5</v>
      </c>
      <c r="C177" s="7"/>
      <c r="D177" s="8">
        <v>0.22777777777777777</v>
      </c>
      <c r="E177" s="7"/>
      <c r="F177" s="2"/>
      <c r="G177" s="2"/>
      <c r="H177" s="2"/>
      <c r="I177" s="2"/>
      <c r="J177" s="2"/>
      <c r="K177" s="5"/>
      <c r="L177" s="7">
        <f>SUM(M152:IT152)</f>
        <v>0</v>
      </c>
    </row>
    <row r="178" spans="2:12" ht="14.25">
      <c r="B178" s="7" t="s">
        <v>6</v>
      </c>
      <c r="C178" s="7"/>
      <c r="D178" s="7"/>
      <c r="E178" s="7"/>
      <c r="F178" s="2"/>
      <c r="G178" s="2"/>
      <c r="H178" s="2"/>
      <c r="I178" s="2"/>
      <c r="J178" s="2"/>
      <c r="K178" s="5"/>
      <c r="L178" s="7">
        <f>SUM(M153:IT153)</f>
        <v>0</v>
      </c>
    </row>
    <row r="179" spans="2:12" ht="14.25">
      <c r="B179" s="7" t="s">
        <v>7</v>
      </c>
      <c r="C179" s="7"/>
      <c r="D179" s="7"/>
      <c r="E179" s="7"/>
      <c r="F179" s="2"/>
      <c r="G179" s="2"/>
      <c r="H179" s="2"/>
      <c r="I179" s="2"/>
      <c r="J179" s="2"/>
      <c r="K179" s="5"/>
      <c r="L179" s="7">
        <f>SUM(M154:IT154)</f>
        <v>0</v>
      </c>
    </row>
    <row r="180" spans="2:12" ht="14.25">
      <c r="B180" s="7" t="s">
        <v>8</v>
      </c>
      <c r="C180" s="7"/>
      <c r="D180" s="7"/>
      <c r="E180" s="7"/>
      <c r="F180" s="2"/>
      <c r="G180" s="2"/>
      <c r="H180" s="2"/>
      <c r="I180" s="2"/>
      <c r="J180" s="2"/>
      <c r="K180" s="5"/>
      <c r="L180" s="7">
        <f>SUM(H155:IT155)</f>
        <v>0</v>
      </c>
    </row>
    <row r="181" spans="2:12" ht="14.25">
      <c r="B181" s="7" t="s">
        <v>9</v>
      </c>
      <c r="C181" s="7"/>
      <c r="D181" s="7"/>
      <c r="E181" s="7"/>
      <c r="F181" s="2"/>
      <c r="G181" s="2"/>
      <c r="H181" s="2"/>
      <c r="I181" s="2"/>
      <c r="J181" s="2"/>
      <c r="K181" s="5"/>
      <c r="L181" s="7">
        <f>SUM(H156:IT156)</f>
        <v>0</v>
      </c>
    </row>
    <row r="182" spans="2:12" ht="14.25">
      <c r="B182" s="7" t="s">
        <v>10</v>
      </c>
      <c r="C182" s="7"/>
      <c r="D182" s="7"/>
      <c r="E182" s="7"/>
      <c r="F182" s="2"/>
      <c r="G182" s="2"/>
      <c r="H182" s="2"/>
      <c r="I182" s="2"/>
      <c r="J182" s="2"/>
      <c r="K182" s="5"/>
      <c r="L182" s="7">
        <f>SUM(H157:IT157)</f>
        <v>0</v>
      </c>
    </row>
    <row r="183" spans="2:12" ht="14.25">
      <c r="B183" s="7" t="s">
        <v>11</v>
      </c>
      <c r="C183" s="16">
        <v>36</v>
      </c>
      <c r="D183" s="9"/>
      <c r="E183" s="7"/>
      <c r="F183" s="2"/>
      <c r="G183" s="2"/>
      <c r="H183" s="2"/>
      <c r="I183" s="2"/>
      <c r="J183" s="2"/>
      <c r="K183" s="5"/>
      <c r="L183" s="7"/>
    </row>
    <row r="184" spans="2:12" ht="14.25">
      <c r="B184" s="7" t="s">
        <v>12</v>
      </c>
      <c r="C184" s="16">
        <v>16</v>
      </c>
      <c r="D184" s="9"/>
      <c r="E184" s="7"/>
      <c r="F184" s="2"/>
      <c r="G184" s="2"/>
      <c r="H184" s="2"/>
      <c r="I184" s="2"/>
      <c r="J184" s="2"/>
      <c r="K184" s="5"/>
      <c r="L184" s="7"/>
    </row>
    <row r="185" spans="2:12" ht="14.25">
      <c r="B185" s="17" t="s">
        <v>13</v>
      </c>
      <c r="C185" s="18">
        <f>(((C177*5)+C178+C179)*C183)+(((C180*5)+C181+C182)*C184)</f>
        <v>0</v>
      </c>
      <c r="D185" s="11"/>
      <c r="E185" s="12"/>
      <c r="F185" s="13"/>
      <c r="G185" s="13"/>
      <c r="H185" s="13"/>
      <c r="I185" s="13"/>
      <c r="J185" s="13"/>
      <c r="K185" s="14"/>
      <c r="L185" s="12"/>
    </row>
    <row r="186" spans="2:12" ht="14.25">
      <c r="B186" s="20"/>
      <c r="C186" s="21"/>
      <c r="D186" s="22"/>
      <c r="E186" s="23"/>
      <c r="F186" s="24"/>
      <c r="G186" s="24"/>
      <c r="H186" s="24"/>
      <c r="I186" s="24"/>
      <c r="J186" s="24"/>
      <c r="K186" s="25"/>
      <c r="L186" s="23"/>
    </row>
    <row r="188" ht="12.75">
      <c r="B188" s="34" t="s">
        <v>36</v>
      </c>
    </row>
    <row r="190" spans="2:12" ht="63.75">
      <c r="B190" s="1"/>
      <c r="C190" s="4" t="s">
        <v>14</v>
      </c>
      <c r="D190" s="2" t="s">
        <v>0</v>
      </c>
      <c r="E190" s="3" t="s">
        <v>1</v>
      </c>
      <c r="F190" s="2" t="s">
        <v>15</v>
      </c>
      <c r="G190" s="2" t="s">
        <v>18</v>
      </c>
      <c r="H190" s="2" t="s">
        <v>16</v>
      </c>
      <c r="I190" s="2" t="s">
        <v>17</v>
      </c>
      <c r="J190" s="2" t="s">
        <v>2</v>
      </c>
      <c r="K190" s="5" t="s">
        <v>3</v>
      </c>
      <c r="L190" s="6" t="s">
        <v>4</v>
      </c>
    </row>
    <row r="191" spans="2:12" ht="14.25">
      <c r="B191" s="7" t="s">
        <v>5</v>
      </c>
      <c r="C191" s="7"/>
      <c r="D191" s="8">
        <v>0.22777777777777777</v>
      </c>
      <c r="E191" s="7"/>
      <c r="F191" s="2"/>
      <c r="G191" s="2"/>
      <c r="H191" s="2"/>
      <c r="I191" s="2"/>
      <c r="J191" s="2"/>
      <c r="K191" s="5"/>
      <c r="L191" s="7">
        <f>SUM(M165:IT165)</f>
        <v>0</v>
      </c>
    </row>
    <row r="192" spans="2:12" ht="14.25">
      <c r="B192" s="7" t="s">
        <v>6</v>
      </c>
      <c r="C192" s="7"/>
      <c r="D192" s="7"/>
      <c r="E192" s="7"/>
      <c r="F192" s="2"/>
      <c r="G192" s="2"/>
      <c r="H192" s="2"/>
      <c r="I192" s="2"/>
      <c r="J192" s="2"/>
      <c r="K192" s="5"/>
      <c r="L192" s="7">
        <f>SUM(M166:IT166)</f>
        <v>0</v>
      </c>
    </row>
    <row r="193" spans="2:12" ht="14.25">
      <c r="B193" s="7" t="s">
        <v>7</v>
      </c>
      <c r="C193" s="7"/>
      <c r="D193" s="7"/>
      <c r="E193" s="7"/>
      <c r="F193" s="2"/>
      <c r="G193" s="2"/>
      <c r="H193" s="2"/>
      <c r="I193" s="2"/>
      <c r="J193" s="2"/>
      <c r="K193" s="5"/>
      <c r="L193" s="7">
        <f>SUM(M167:IT167)</f>
        <v>0</v>
      </c>
    </row>
    <row r="194" spans="2:12" ht="14.25">
      <c r="B194" s="7" t="s">
        <v>8</v>
      </c>
      <c r="C194" s="7"/>
      <c r="D194" s="7"/>
      <c r="E194" s="7"/>
      <c r="F194" s="2"/>
      <c r="G194" s="2"/>
      <c r="H194" s="2"/>
      <c r="I194" s="2"/>
      <c r="J194" s="2"/>
      <c r="K194" s="5"/>
      <c r="L194" s="7">
        <f>SUM(H168:IT168)</f>
        <v>0</v>
      </c>
    </row>
    <row r="195" spans="2:12" ht="14.25">
      <c r="B195" s="7" t="s">
        <v>9</v>
      </c>
      <c r="C195" s="7"/>
      <c r="D195" s="7"/>
      <c r="E195" s="7"/>
      <c r="F195" s="2"/>
      <c r="G195" s="2"/>
      <c r="H195" s="2"/>
      <c r="I195" s="2"/>
      <c r="J195" s="2"/>
      <c r="K195" s="5"/>
      <c r="L195" s="7">
        <f>SUM(H169:IT169)</f>
        <v>0</v>
      </c>
    </row>
    <row r="196" spans="2:12" ht="14.25">
      <c r="B196" s="7" t="s">
        <v>10</v>
      </c>
      <c r="C196" s="7"/>
      <c r="D196" s="7"/>
      <c r="E196" s="7"/>
      <c r="F196" s="2"/>
      <c r="G196" s="2"/>
      <c r="H196" s="2"/>
      <c r="I196" s="2"/>
      <c r="J196" s="2"/>
      <c r="K196" s="5"/>
      <c r="L196" s="7">
        <f>SUM(H170:IT170)</f>
        <v>0</v>
      </c>
    </row>
    <row r="197" spans="2:12" ht="14.25">
      <c r="B197" s="7" t="s">
        <v>11</v>
      </c>
      <c r="C197" s="16">
        <v>36</v>
      </c>
      <c r="D197" s="9"/>
      <c r="E197" s="7"/>
      <c r="F197" s="2"/>
      <c r="G197" s="2"/>
      <c r="H197" s="2"/>
      <c r="I197" s="2"/>
      <c r="J197" s="2"/>
      <c r="K197" s="5"/>
      <c r="L197" s="7"/>
    </row>
    <row r="198" spans="2:12" ht="14.25">
      <c r="B198" s="7" t="s">
        <v>12</v>
      </c>
      <c r="C198" s="16">
        <v>16</v>
      </c>
      <c r="D198" s="9"/>
      <c r="E198" s="7"/>
      <c r="F198" s="2"/>
      <c r="G198" s="2"/>
      <c r="H198" s="2"/>
      <c r="I198" s="2"/>
      <c r="J198" s="2"/>
      <c r="K198" s="5"/>
      <c r="L198" s="7"/>
    </row>
    <row r="199" spans="2:12" ht="14.25">
      <c r="B199" s="17" t="s">
        <v>13</v>
      </c>
      <c r="C199" s="18">
        <f>(((C191*5)+C192+C193)*C197)+(((C194*5)+C195+C196)*C198)</f>
        <v>0</v>
      </c>
      <c r="D199" s="11"/>
      <c r="E199" s="12"/>
      <c r="F199" s="13"/>
      <c r="G199" s="13"/>
      <c r="H199" s="13"/>
      <c r="I199" s="13"/>
      <c r="J199" s="13"/>
      <c r="K199" s="14"/>
      <c r="L199" s="12"/>
    </row>
    <row r="202" ht="12.75">
      <c r="B202" s="34" t="s">
        <v>37</v>
      </c>
    </row>
    <row r="204" spans="2:12" ht="63.75">
      <c r="B204" s="1"/>
      <c r="C204" s="4" t="s">
        <v>14</v>
      </c>
      <c r="D204" s="2" t="s">
        <v>0</v>
      </c>
      <c r="E204" s="3" t="s">
        <v>1</v>
      </c>
      <c r="F204" s="2" t="s">
        <v>15</v>
      </c>
      <c r="G204" s="2" t="s">
        <v>18</v>
      </c>
      <c r="H204" s="2" t="s">
        <v>16</v>
      </c>
      <c r="I204" s="2" t="s">
        <v>17</v>
      </c>
      <c r="J204" s="2" t="s">
        <v>2</v>
      </c>
      <c r="K204" s="5" t="s">
        <v>3</v>
      </c>
      <c r="L204" s="6" t="s">
        <v>4</v>
      </c>
    </row>
    <row r="205" spans="2:12" ht="14.25">
      <c r="B205" s="7" t="s">
        <v>5</v>
      </c>
      <c r="C205" s="7"/>
      <c r="D205" s="8">
        <v>0.22777777777777777</v>
      </c>
      <c r="E205" s="7"/>
      <c r="F205" s="2"/>
      <c r="G205" s="2"/>
      <c r="H205" s="2"/>
      <c r="I205" s="2"/>
      <c r="J205" s="2"/>
      <c r="K205" s="5"/>
      <c r="L205" s="7">
        <f>SUM(M179:IT179)</f>
        <v>0</v>
      </c>
    </row>
    <row r="206" spans="2:12" ht="14.25">
      <c r="B206" s="7" t="s">
        <v>6</v>
      </c>
      <c r="C206" s="7"/>
      <c r="D206" s="7"/>
      <c r="E206" s="7"/>
      <c r="F206" s="2"/>
      <c r="G206" s="2"/>
      <c r="H206" s="2"/>
      <c r="I206" s="2"/>
      <c r="J206" s="2"/>
      <c r="K206" s="5"/>
      <c r="L206" s="7">
        <f>SUM(M180:IT180)</f>
        <v>0</v>
      </c>
    </row>
    <row r="207" spans="2:12" ht="14.25">
      <c r="B207" s="7" t="s">
        <v>7</v>
      </c>
      <c r="C207" s="7"/>
      <c r="D207" s="7"/>
      <c r="E207" s="7"/>
      <c r="F207" s="2"/>
      <c r="G207" s="2"/>
      <c r="H207" s="2"/>
      <c r="I207" s="2"/>
      <c r="J207" s="2"/>
      <c r="K207" s="5"/>
      <c r="L207" s="7">
        <f>SUM(M181:IT181)</f>
        <v>0</v>
      </c>
    </row>
    <row r="208" spans="2:12" ht="14.25">
      <c r="B208" s="7" t="s">
        <v>8</v>
      </c>
      <c r="C208" s="7"/>
      <c r="D208" s="7"/>
      <c r="E208" s="7"/>
      <c r="F208" s="2"/>
      <c r="G208" s="2"/>
      <c r="H208" s="2"/>
      <c r="I208" s="2"/>
      <c r="J208" s="2"/>
      <c r="K208" s="5"/>
      <c r="L208" s="7">
        <f>SUM(H182:IT182)</f>
        <v>0</v>
      </c>
    </row>
    <row r="209" spans="2:12" ht="14.25">
      <c r="B209" s="7" t="s">
        <v>9</v>
      </c>
      <c r="C209" s="7"/>
      <c r="D209" s="7"/>
      <c r="E209" s="7"/>
      <c r="F209" s="2"/>
      <c r="G209" s="2"/>
      <c r="H209" s="2"/>
      <c r="I209" s="2"/>
      <c r="J209" s="2"/>
      <c r="K209" s="5"/>
      <c r="L209" s="7">
        <f>SUM(H183:IT183)</f>
        <v>0</v>
      </c>
    </row>
    <row r="210" spans="2:12" ht="14.25">
      <c r="B210" s="7" t="s">
        <v>10</v>
      </c>
      <c r="C210" s="7"/>
      <c r="D210" s="7"/>
      <c r="E210" s="7"/>
      <c r="F210" s="2"/>
      <c r="G210" s="2"/>
      <c r="H210" s="2"/>
      <c r="I210" s="2"/>
      <c r="J210" s="2"/>
      <c r="K210" s="5"/>
      <c r="L210" s="7">
        <f>SUM(H184:IT184)</f>
        <v>0</v>
      </c>
    </row>
    <row r="211" spans="2:12" ht="14.25">
      <c r="B211" s="7" t="s">
        <v>11</v>
      </c>
      <c r="C211" s="16">
        <v>36</v>
      </c>
      <c r="D211" s="9"/>
      <c r="E211" s="7"/>
      <c r="F211" s="2"/>
      <c r="G211" s="2"/>
      <c r="H211" s="2"/>
      <c r="I211" s="2"/>
      <c r="J211" s="2"/>
      <c r="K211" s="5"/>
      <c r="L211" s="7"/>
    </row>
    <row r="212" spans="2:12" ht="14.25">
      <c r="B212" s="7" t="s">
        <v>12</v>
      </c>
      <c r="C212" s="16">
        <v>16</v>
      </c>
      <c r="D212" s="9"/>
      <c r="E212" s="7"/>
      <c r="F212" s="2"/>
      <c r="G212" s="2"/>
      <c r="H212" s="2"/>
      <c r="I212" s="2"/>
      <c r="J212" s="2"/>
      <c r="K212" s="5"/>
      <c r="L212" s="7"/>
    </row>
    <row r="213" spans="2:12" ht="14.25">
      <c r="B213" s="17" t="s">
        <v>13</v>
      </c>
      <c r="C213" s="18">
        <f>(((C205*5)+C206+C207)*C211)+(((C208*5)+C209+C210)*C212)</f>
        <v>0</v>
      </c>
      <c r="D213" s="11"/>
      <c r="E213" s="12"/>
      <c r="F213" s="13"/>
      <c r="G213" s="13"/>
      <c r="H213" s="13"/>
      <c r="I213" s="13"/>
      <c r="J213" s="13"/>
      <c r="K213" s="14"/>
      <c r="L213" s="12"/>
    </row>
    <row r="217" ht="12.75">
      <c r="B217" s="34" t="s">
        <v>38</v>
      </c>
    </row>
    <row r="219" spans="2:12" ht="63.75">
      <c r="B219" s="1"/>
      <c r="C219" s="4" t="s">
        <v>14</v>
      </c>
      <c r="D219" s="2" t="s">
        <v>0</v>
      </c>
      <c r="E219" s="3" t="s">
        <v>1</v>
      </c>
      <c r="F219" s="2" t="s">
        <v>15</v>
      </c>
      <c r="G219" s="2" t="s">
        <v>18</v>
      </c>
      <c r="H219" s="2" t="s">
        <v>16</v>
      </c>
      <c r="I219" s="2" t="s">
        <v>17</v>
      </c>
      <c r="J219" s="2" t="s">
        <v>2</v>
      </c>
      <c r="K219" s="5" t="s">
        <v>3</v>
      </c>
      <c r="L219" s="6" t="s">
        <v>4</v>
      </c>
    </row>
    <row r="220" spans="2:12" ht="14.25">
      <c r="B220" s="7" t="s">
        <v>5</v>
      </c>
      <c r="C220" s="7"/>
      <c r="D220" s="8">
        <v>0.22777777777777777</v>
      </c>
      <c r="E220" s="7"/>
      <c r="F220" s="2"/>
      <c r="G220" s="2"/>
      <c r="H220" s="2"/>
      <c r="I220" s="2"/>
      <c r="J220" s="2"/>
      <c r="K220" s="5"/>
      <c r="L220" s="7">
        <f>SUM(M194:IT194)</f>
        <v>0</v>
      </c>
    </row>
    <row r="221" spans="2:12" ht="14.25">
      <c r="B221" s="7" t="s">
        <v>6</v>
      </c>
      <c r="C221" s="7"/>
      <c r="D221" s="7"/>
      <c r="E221" s="7"/>
      <c r="F221" s="2"/>
      <c r="G221" s="2"/>
      <c r="H221" s="2"/>
      <c r="I221" s="2"/>
      <c r="J221" s="2"/>
      <c r="K221" s="5"/>
      <c r="L221" s="7">
        <f>SUM(M195:IT195)</f>
        <v>0</v>
      </c>
    </row>
    <row r="222" spans="2:12" ht="14.25">
      <c r="B222" s="7" t="s">
        <v>7</v>
      </c>
      <c r="C222" s="7"/>
      <c r="D222" s="7"/>
      <c r="E222" s="7"/>
      <c r="F222" s="2"/>
      <c r="G222" s="2"/>
      <c r="H222" s="2"/>
      <c r="I222" s="2"/>
      <c r="J222" s="2"/>
      <c r="K222" s="5"/>
      <c r="L222" s="7">
        <f>SUM(M196:IT196)</f>
        <v>0</v>
      </c>
    </row>
    <row r="223" spans="2:12" ht="14.25">
      <c r="B223" s="7" t="s">
        <v>8</v>
      </c>
      <c r="C223" s="7"/>
      <c r="D223" s="7"/>
      <c r="E223" s="7"/>
      <c r="F223" s="2"/>
      <c r="G223" s="2"/>
      <c r="H223" s="2"/>
      <c r="I223" s="2"/>
      <c r="J223" s="2"/>
      <c r="K223" s="5"/>
      <c r="L223" s="7">
        <f>SUM(H197:IT197)</f>
        <v>0</v>
      </c>
    </row>
    <row r="224" spans="2:12" ht="14.25">
      <c r="B224" s="7" t="s">
        <v>9</v>
      </c>
      <c r="C224" s="7"/>
      <c r="D224" s="7"/>
      <c r="E224" s="7"/>
      <c r="F224" s="2"/>
      <c r="G224" s="2"/>
      <c r="H224" s="2"/>
      <c r="I224" s="2"/>
      <c r="J224" s="2"/>
      <c r="K224" s="5"/>
      <c r="L224" s="7">
        <f>SUM(H198:IT198)</f>
        <v>0</v>
      </c>
    </row>
    <row r="225" spans="2:12" ht="14.25">
      <c r="B225" s="7" t="s">
        <v>10</v>
      </c>
      <c r="C225" s="7"/>
      <c r="D225" s="7"/>
      <c r="E225" s="7"/>
      <c r="F225" s="2"/>
      <c r="G225" s="2"/>
      <c r="H225" s="2"/>
      <c r="I225" s="2"/>
      <c r="J225" s="2"/>
      <c r="K225" s="5"/>
      <c r="L225" s="7">
        <f>SUM(H199:IT199)</f>
        <v>0</v>
      </c>
    </row>
    <row r="226" spans="2:12" ht="14.25">
      <c r="B226" s="7" t="s">
        <v>11</v>
      </c>
      <c r="C226" s="16">
        <v>36</v>
      </c>
      <c r="D226" s="9"/>
      <c r="E226" s="7"/>
      <c r="F226" s="2"/>
      <c r="G226" s="2"/>
      <c r="H226" s="2"/>
      <c r="I226" s="2"/>
      <c r="J226" s="2"/>
      <c r="K226" s="5"/>
      <c r="L226" s="7"/>
    </row>
    <row r="227" spans="2:12" ht="14.25">
      <c r="B227" s="7" t="s">
        <v>12</v>
      </c>
      <c r="C227" s="16">
        <v>16</v>
      </c>
      <c r="D227" s="9"/>
      <c r="E227" s="7"/>
      <c r="F227" s="2"/>
      <c r="G227" s="2"/>
      <c r="H227" s="2"/>
      <c r="I227" s="2"/>
      <c r="J227" s="2"/>
      <c r="K227" s="5"/>
      <c r="L227" s="7"/>
    </row>
    <row r="228" spans="2:12" ht="14.25">
      <c r="B228" s="17" t="s">
        <v>13</v>
      </c>
      <c r="C228" s="18">
        <f>(((C220*5)+C221+C222)*C226)+(((C223*5)+C224+C225)*C227)</f>
        <v>0</v>
      </c>
      <c r="D228" s="11"/>
      <c r="E228" s="12"/>
      <c r="F228" s="13"/>
      <c r="G228" s="13"/>
      <c r="H228" s="13"/>
      <c r="I228" s="13"/>
      <c r="J228" s="13"/>
      <c r="K228" s="14"/>
      <c r="L228" s="12"/>
    </row>
    <row r="231" ht="12.75">
      <c r="B231" s="34" t="s">
        <v>39</v>
      </c>
    </row>
    <row r="233" spans="2:12" ht="63.75">
      <c r="B233" s="1"/>
      <c r="C233" s="4" t="s">
        <v>14</v>
      </c>
      <c r="D233" s="2" t="s">
        <v>0</v>
      </c>
      <c r="E233" s="3" t="s">
        <v>1</v>
      </c>
      <c r="F233" s="2" t="s">
        <v>15</v>
      </c>
      <c r="G233" s="2" t="s">
        <v>18</v>
      </c>
      <c r="H233" s="2" t="s">
        <v>16</v>
      </c>
      <c r="I233" s="2" t="s">
        <v>17</v>
      </c>
      <c r="J233" s="2" t="s">
        <v>2</v>
      </c>
      <c r="K233" s="5" t="s">
        <v>3</v>
      </c>
      <c r="L233" s="6" t="s">
        <v>4</v>
      </c>
    </row>
    <row r="234" spans="2:12" ht="14.25">
      <c r="B234" s="7" t="s">
        <v>5</v>
      </c>
      <c r="C234" s="7"/>
      <c r="D234" s="8">
        <v>0.22777777777777777</v>
      </c>
      <c r="E234" s="7"/>
      <c r="F234" s="2"/>
      <c r="G234" s="2"/>
      <c r="H234" s="2"/>
      <c r="I234" s="2"/>
      <c r="J234" s="2"/>
      <c r="K234" s="5"/>
      <c r="L234" s="7">
        <f>SUM(M208:IT208)</f>
        <v>0</v>
      </c>
    </row>
    <row r="235" spans="2:12" ht="14.25">
      <c r="B235" s="7" t="s">
        <v>6</v>
      </c>
      <c r="C235" s="7"/>
      <c r="D235" s="7"/>
      <c r="E235" s="7"/>
      <c r="F235" s="2"/>
      <c r="G235" s="2"/>
      <c r="H235" s="2"/>
      <c r="I235" s="2"/>
      <c r="J235" s="2"/>
      <c r="K235" s="5"/>
      <c r="L235" s="7">
        <f>SUM(M209:IT209)</f>
        <v>0</v>
      </c>
    </row>
    <row r="236" spans="2:12" ht="14.25">
      <c r="B236" s="7" t="s">
        <v>7</v>
      </c>
      <c r="C236" s="7"/>
      <c r="D236" s="7"/>
      <c r="E236" s="7"/>
      <c r="F236" s="2"/>
      <c r="G236" s="2"/>
      <c r="H236" s="2"/>
      <c r="I236" s="2"/>
      <c r="J236" s="2"/>
      <c r="K236" s="5"/>
      <c r="L236" s="7">
        <f>SUM(M210:IT210)</f>
        <v>0</v>
      </c>
    </row>
    <row r="237" spans="2:12" ht="14.25">
      <c r="B237" s="7" t="s">
        <v>8</v>
      </c>
      <c r="C237" s="7"/>
      <c r="D237" s="7"/>
      <c r="E237" s="7"/>
      <c r="F237" s="2"/>
      <c r="G237" s="2"/>
      <c r="H237" s="2"/>
      <c r="I237" s="2"/>
      <c r="J237" s="2"/>
      <c r="K237" s="5"/>
      <c r="L237" s="7">
        <f>SUM(H211:IT211)</f>
        <v>0</v>
      </c>
    </row>
    <row r="238" spans="2:12" ht="14.25">
      <c r="B238" s="7" t="s">
        <v>9</v>
      </c>
      <c r="C238" s="7"/>
      <c r="D238" s="7"/>
      <c r="E238" s="7"/>
      <c r="F238" s="2"/>
      <c r="G238" s="2"/>
      <c r="H238" s="2"/>
      <c r="I238" s="2"/>
      <c r="J238" s="2"/>
      <c r="K238" s="5"/>
      <c r="L238" s="7">
        <f>SUM(H212:IT212)</f>
        <v>0</v>
      </c>
    </row>
    <row r="239" spans="2:12" ht="14.25">
      <c r="B239" s="7" t="s">
        <v>10</v>
      </c>
      <c r="C239" s="7"/>
      <c r="D239" s="7"/>
      <c r="E239" s="7"/>
      <c r="F239" s="2"/>
      <c r="G239" s="2"/>
      <c r="H239" s="2"/>
      <c r="I239" s="2"/>
      <c r="J239" s="2"/>
      <c r="K239" s="5"/>
      <c r="L239" s="7">
        <f>SUM(H213:IT213)</f>
        <v>0</v>
      </c>
    </row>
    <row r="240" spans="2:12" ht="14.25">
      <c r="B240" s="7" t="s">
        <v>11</v>
      </c>
      <c r="C240" s="16">
        <v>36</v>
      </c>
      <c r="D240" s="9"/>
      <c r="E240" s="7"/>
      <c r="F240" s="2"/>
      <c r="G240" s="2"/>
      <c r="H240" s="2"/>
      <c r="I240" s="2"/>
      <c r="J240" s="2"/>
      <c r="K240" s="5"/>
      <c r="L240" s="7"/>
    </row>
    <row r="241" spans="2:12" ht="14.25">
      <c r="B241" s="7" t="s">
        <v>12</v>
      </c>
      <c r="C241" s="16">
        <v>16</v>
      </c>
      <c r="D241" s="9"/>
      <c r="E241" s="7"/>
      <c r="F241" s="2"/>
      <c r="G241" s="2"/>
      <c r="H241" s="2"/>
      <c r="I241" s="2"/>
      <c r="J241" s="2"/>
      <c r="K241" s="5"/>
      <c r="L241" s="7"/>
    </row>
    <row r="242" spans="2:12" ht="14.25">
      <c r="B242" s="17" t="s">
        <v>13</v>
      </c>
      <c r="C242" s="18">
        <f>(((C234*5)+C235+C236)*C240)+(((C237*5)+C238+C239)*C241)</f>
        <v>0</v>
      </c>
      <c r="D242" s="11"/>
      <c r="E242" s="12"/>
      <c r="F242" s="13"/>
      <c r="G242" s="13"/>
      <c r="H242" s="13"/>
      <c r="I242" s="13"/>
      <c r="J242" s="13"/>
      <c r="K242" s="14"/>
      <c r="L242" s="12"/>
    </row>
    <row r="246" ht="12.75">
      <c r="B246" s="34" t="s">
        <v>40</v>
      </c>
    </row>
    <row r="248" spans="2:12" ht="63.75">
      <c r="B248" s="1"/>
      <c r="C248" s="4" t="s">
        <v>14</v>
      </c>
      <c r="D248" s="2" t="s">
        <v>0</v>
      </c>
      <c r="E248" s="3" t="s">
        <v>1</v>
      </c>
      <c r="F248" s="2" t="s">
        <v>15</v>
      </c>
      <c r="G248" s="2" t="s">
        <v>18</v>
      </c>
      <c r="H248" s="2" t="s">
        <v>16</v>
      </c>
      <c r="I248" s="2" t="s">
        <v>17</v>
      </c>
      <c r="J248" s="2" t="s">
        <v>2</v>
      </c>
      <c r="K248" s="5" t="s">
        <v>3</v>
      </c>
      <c r="L248" s="6" t="s">
        <v>4</v>
      </c>
    </row>
    <row r="249" spans="2:12" ht="14.25">
      <c r="B249" s="7" t="s">
        <v>5</v>
      </c>
      <c r="C249" s="7"/>
      <c r="D249" s="8">
        <v>0.22777777777777777</v>
      </c>
      <c r="E249" s="7"/>
      <c r="F249" s="2"/>
      <c r="G249" s="2"/>
      <c r="H249" s="2"/>
      <c r="I249" s="2"/>
      <c r="J249" s="2"/>
      <c r="K249" s="5"/>
      <c r="L249" s="7">
        <f>SUM(M223:IT223)</f>
        <v>0</v>
      </c>
    </row>
    <row r="250" spans="2:12" ht="14.25">
      <c r="B250" s="7" t="s">
        <v>6</v>
      </c>
      <c r="C250" s="7"/>
      <c r="D250" s="7"/>
      <c r="E250" s="7"/>
      <c r="F250" s="2"/>
      <c r="G250" s="2"/>
      <c r="H250" s="2"/>
      <c r="I250" s="2"/>
      <c r="J250" s="2"/>
      <c r="K250" s="5"/>
      <c r="L250" s="7">
        <f>SUM(M224:IT224)</f>
        <v>0</v>
      </c>
    </row>
    <row r="251" spans="2:12" ht="14.25">
      <c r="B251" s="7" t="s">
        <v>7</v>
      </c>
      <c r="C251" s="7"/>
      <c r="D251" s="7"/>
      <c r="E251" s="7"/>
      <c r="F251" s="2"/>
      <c r="G251" s="2"/>
      <c r="H251" s="2"/>
      <c r="I251" s="2"/>
      <c r="J251" s="2"/>
      <c r="K251" s="5"/>
      <c r="L251" s="7">
        <f>SUM(M225:IT225)</f>
        <v>0</v>
      </c>
    </row>
    <row r="252" spans="2:12" ht="14.25">
      <c r="B252" s="7" t="s">
        <v>8</v>
      </c>
      <c r="C252" s="7"/>
      <c r="D252" s="7"/>
      <c r="E252" s="7"/>
      <c r="F252" s="2"/>
      <c r="G252" s="2"/>
      <c r="H252" s="2"/>
      <c r="I252" s="2"/>
      <c r="J252" s="2"/>
      <c r="K252" s="5"/>
      <c r="L252" s="7">
        <f>SUM(H226:IT226)</f>
        <v>0</v>
      </c>
    </row>
    <row r="253" spans="2:12" ht="14.25">
      <c r="B253" s="7" t="s">
        <v>9</v>
      </c>
      <c r="C253" s="7"/>
      <c r="D253" s="7"/>
      <c r="E253" s="7"/>
      <c r="F253" s="2"/>
      <c r="G253" s="2"/>
      <c r="H253" s="2"/>
      <c r="I253" s="2"/>
      <c r="J253" s="2"/>
      <c r="K253" s="5"/>
      <c r="L253" s="7">
        <f>SUM(H227:IT227)</f>
        <v>0</v>
      </c>
    </row>
    <row r="254" spans="2:12" ht="14.25">
      <c r="B254" s="7" t="s">
        <v>10</v>
      </c>
      <c r="C254" s="7"/>
      <c r="D254" s="7"/>
      <c r="E254" s="7"/>
      <c r="F254" s="2"/>
      <c r="G254" s="2"/>
      <c r="H254" s="2"/>
      <c r="I254" s="2"/>
      <c r="J254" s="2"/>
      <c r="K254" s="5"/>
      <c r="L254" s="7">
        <f>SUM(H228:IT228)</f>
        <v>0</v>
      </c>
    </row>
    <row r="255" spans="2:12" ht="14.25">
      <c r="B255" s="7" t="s">
        <v>11</v>
      </c>
      <c r="C255" s="16">
        <v>36</v>
      </c>
      <c r="D255" s="9"/>
      <c r="E255" s="7"/>
      <c r="F255" s="2"/>
      <c r="G255" s="2"/>
      <c r="H255" s="2"/>
      <c r="I255" s="2"/>
      <c r="J255" s="2"/>
      <c r="K255" s="5"/>
      <c r="L255" s="7"/>
    </row>
    <row r="256" spans="2:12" ht="14.25">
      <c r="B256" s="7" t="s">
        <v>12</v>
      </c>
      <c r="C256" s="16">
        <v>16</v>
      </c>
      <c r="D256" s="9"/>
      <c r="E256" s="7"/>
      <c r="F256" s="2"/>
      <c r="G256" s="2"/>
      <c r="H256" s="2"/>
      <c r="I256" s="2"/>
      <c r="J256" s="2"/>
      <c r="K256" s="5"/>
      <c r="L256" s="7"/>
    </row>
    <row r="257" spans="2:12" ht="14.25">
      <c r="B257" s="17" t="s">
        <v>13</v>
      </c>
      <c r="C257" s="18">
        <f>(((C249*5)+C250+C251)*C255)+(((C252*5)+C253+C254)*C256)</f>
        <v>0</v>
      </c>
      <c r="D257" s="11"/>
      <c r="E257" s="12"/>
      <c r="F257" s="13"/>
      <c r="G257" s="13"/>
      <c r="H257" s="13"/>
      <c r="I257" s="13"/>
      <c r="J257" s="13"/>
      <c r="K257" s="14"/>
      <c r="L257" s="12"/>
    </row>
    <row r="261" ht="12.75">
      <c r="B261" s="34" t="s">
        <v>41</v>
      </c>
    </row>
    <row r="263" spans="2:12" ht="63.75">
      <c r="B263" s="1"/>
      <c r="C263" s="4" t="s">
        <v>14</v>
      </c>
      <c r="D263" s="2" t="s">
        <v>0</v>
      </c>
      <c r="E263" s="3" t="s">
        <v>1</v>
      </c>
      <c r="F263" s="2" t="s">
        <v>15</v>
      </c>
      <c r="G263" s="2" t="s">
        <v>18</v>
      </c>
      <c r="H263" s="2" t="s">
        <v>16</v>
      </c>
      <c r="I263" s="2" t="s">
        <v>17</v>
      </c>
      <c r="J263" s="2" t="s">
        <v>2</v>
      </c>
      <c r="K263" s="5" t="s">
        <v>3</v>
      </c>
      <c r="L263" s="6" t="s">
        <v>4</v>
      </c>
    </row>
    <row r="264" spans="2:12" ht="14.25">
      <c r="B264" s="7" t="s">
        <v>5</v>
      </c>
      <c r="C264" s="7"/>
      <c r="D264" s="8">
        <v>0.22777777777777777</v>
      </c>
      <c r="E264" s="7"/>
      <c r="F264" s="2"/>
      <c r="G264" s="2"/>
      <c r="H264" s="2"/>
      <c r="I264" s="2"/>
      <c r="J264" s="2"/>
      <c r="K264" s="5"/>
      <c r="L264" s="7">
        <f>SUM(M238:IT238)</f>
        <v>0</v>
      </c>
    </row>
    <row r="265" spans="2:12" ht="14.25">
      <c r="B265" s="7" t="s">
        <v>6</v>
      </c>
      <c r="C265" s="7"/>
      <c r="D265" s="7"/>
      <c r="E265" s="7"/>
      <c r="F265" s="2"/>
      <c r="G265" s="2"/>
      <c r="H265" s="2"/>
      <c r="I265" s="2"/>
      <c r="J265" s="2"/>
      <c r="K265" s="5"/>
      <c r="L265" s="7">
        <f>SUM(M239:IT239)</f>
        <v>0</v>
      </c>
    </row>
    <row r="266" spans="2:12" ht="14.25">
      <c r="B266" s="7" t="s">
        <v>7</v>
      </c>
      <c r="C266" s="7"/>
      <c r="D266" s="7"/>
      <c r="E266" s="7"/>
      <c r="F266" s="2"/>
      <c r="G266" s="2"/>
      <c r="H266" s="2"/>
      <c r="I266" s="2"/>
      <c r="J266" s="2"/>
      <c r="K266" s="5"/>
      <c r="L266" s="7">
        <f>SUM(M240:IT240)</f>
        <v>0</v>
      </c>
    </row>
    <row r="267" spans="2:12" ht="14.25">
      <c r="B267" s="7" t="s">
        <v>8</v>
      </c>
      <c r="C267" s="7"/>
      <c r="D267" s="7"/>
      <c r="E267" s="7"/>
      <c r="F267" s="2"/>
      <c r="G267" s="2"/>
      <c r="H267" s="2"/>
      <c r="I267" s="2"/>
      <c r="J267" s="2"/>
      <c r="K267" s="5"/>
      <c r="L267" s="7">
        <f>SUM(H241:IT241)</f>
        <v>0</v>
      </c>
    </row>
    <row r="268" spans="2:12" ht="14.25">
      <c r="B268" s="7" t="s">
        <v>9</v>
      </c>
      <c r="C268" s="7"/>
      <c r="D268" s="7"/>
      <c r="E268" s="7"/>
      <c r="F268" s="2"/>
      <c r="G268" s="2"/>
      <c r="H268" s="2"/>
      <c r="I268" s="2"/>
      <c r="J268" s="2"/>
      <c r="K268" s="5"/>
      <c r="L268" s="7">
        <f>SUM(H242:IT242)</f>
        <v>0</v>
      </c>
    </row>
    <row r="269" spans="2:12" ht="14.25">
      <c r="B269" s="7" t="s">
        <v>10</v>
      </c>
      <c r="C269" s="7"/>
      <c r="D269" s="7"/>
      <c r="E269" s="7"/>
      <c r="F269" s="2"/>
      <c r="G269" s="2"/>
      <c r="H269" s="2"/>
      <c r="I269" s="2"/>
      <c r="J269" s="2"/>
      <c r="K269" s="5"/>
      <c r="L269" s="7">
        <f>SUM(H243:IT243)</f>
        <v>0</v>
      </c>
    </row>
    <row r="270" spans="2:12" ht="14.25">
      <c r="B270" s="7" t="s">
        <v>11</v>
      </c>
      <c r="C270" s="16">
        <v>36</v>
      </c>
      <c r="D270" s="9"/>
      <c r="E270" s="7"/>
      <c r="F270" s="2"/>
      <c r="G270" s="2"/>
      <c r="H270" s="2"/>
      <c r="I270" s="2"/>
      <c r="J270" s="2"/>
      <c r="K270" s="5"/>
      <c r="L270" s="7"/>
    </row>
    <row r="271" spans="2:12" ht="14.25">
      <c r="B271" s="7" t="s">
        <v>12</v>
      </c>
      <c r="C271" s="16">
        <v>16</v>
      </c>
      <c r="D271" s="9"/>
      <c r="E271" s="7"/>
      <c r="F271" s="2"/>
      <c r="G271" s="2"/>
      <c r="H271" s="2"/>
      <c r="I271" s="2"/>
      <c r="J271" s="2"/>
      <c r="K271" s="5"/>
      <c r="L271" s="7"/>
    </row>
    <row r="272" spans="2:12" ht="14.25">
      <c r="B272" s="17" t="s">
        <v>13</v>
      </c>
      <c r="C272" s="18">
        <f>(((C264*5)+C265+C266)*C270)+(((C267*5)+C268+C269)*C271)</f>
        <v>0</v>
      </c>
      <c r="D272" s="11"/>
      <c r="E272" s="12"/>
      <c r="F272" s="13"/>
      <c r="G272" s="13"/>
      <c r="H272" s="13"/>
      <c r="I272" s="13"/>
      <c r="J272" s="13"/>
      <c r="K272" s="14"/>
      <c r="L272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29"/>
  <sheetViews>
    <sheetView zoomScale="80" zoomScaleNormal="80" zoomScalePageLayoutView="0" workbookViewId="0" topLeftCell="A1">
      <selection activeCell="B8" sqref="B8:J9"/>
    </sheetView>
  </sheetViews>
  <sheetFormatPr defaultColWidth="9.140625" defaultRowHeight="12.75"/>
  <cols>
    <col min="1" max="1" width="22.00390625" style="10" customWidth="1"/>
    <col min="2" max="2" width="40.421875" style="10" customWidth="1"/>
    <col min="3" max="3" width="30.421875" style="54" customWidth="1"/>
    <col min="4" max="12" width="10.00390625" style="10" customWidth="1"/>
    <col min="13" max="13" width="12.57421875" style="10" customWidth="1"/>
    <col min="14" max="16" width="10.00390625" style="10" customWidth="1"/>
    <col min="17" max="17" width="39.140625" style="10" customWidth="1"/>
    <col min="18" max="18" width="23.421875" style="10" customWidth="1"/>
    <col min="19" max="40" width="10.00390625" style="10" customWidth="1"/>
    <col min="41" max="16384" width="9.140625" style="10" customWidth="1"/>
  </cols>
  <sheetData>
    <row r="1" ht="13.5" thickBot="1"/>
    <row r="2" spans="1:3" ht="18.75" thickBot="1">
      <c r="A2" s="64" t="s">
        <v>108</v>
      </c>
      <c r="B2" s="64" t="s">
        <v>86</v>
      </c>
      <c r="C2" s="82" t="s">
        <v>167</v>
      </c>
    </row>
    <row r="3" ht="15">
      <c r="A3" s="35"/>
    </row>
    <row r="4" ht="12.75">
      <c r="B4" s="10" t="s">
        <v>85</v>
      </c>
    </row>
    <row r="5" ht="12.75"/>
    <row r="6" spans="1:40" ht="15">
      <c r="A6" s="84" t="s">
        <v>48</v>
      </c>
      <c r="B6" s="83" t="s">
        <v>147</v>
      </c>
      <c r="C6" s="83"/>
      <c r="D6" s="83"/>
      <c r="E6" s="83"/>
      <c r="F6" s="83"/>
      <c r="G6" s="83"/>
      <c r="H6" s="83"/>
      <c r="I6" s="83"/>
      <c r="J6" s="83"/>
      <c r="K6" s="42" t="s">
        <v>42</v>
      </c>
      <c r="L6" s="42" t="s">
        <v>42</v>
      </c>
      <c r="M6" s="42" t="s">
        <v>42</v>
      </c>
      <c r="N6" s="42" t="s">
        <v>42</v>
      </c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2" t="s">
        <v>42</v>
      </c>
      <c r="U6" s="42" t="s">
        <v>42</v>
      </c>
      <c r="V6" s="42" t="s">
        <v>42</v>
      </c>
      <c r="W6" s="42" t="s">
        <v>42</v>
      </c>
      <c r="X6" s="42" t="s">
        <v>42</v>
      </c>
      <c r="Y6" s="42" t="s">
        <v>42</v>
      </c>
      <c r="Z6" s="42" t="s">
        <v>42</v>
      </c>
      <c r="AA6" s="42" t="s">
        <v>42</v>
      </c>
      <c r="AB6" s="42" t="s">
        <v>42</v>
      </c>
      <c r="AC6" s="42" t="s">
        <v>42</v>
      </c>
      <c r="AD6" s="42" t="s">
        <v>42</v>
      </c>
      <c r="AE6" s="42" t="s">
        <v>42</v>
      </c>
      <c r="AF6" s="42" t="s">
        <v>42</v>
      </c>
      <c r="AG6" s="42" t="s">
        <v>42</v>
      </c>
      <c r="AH6" s="42" t="s">
        <v>42</v>
      </c>
      <c r="AI6" s="42" t="s">
        <v>42</v>
      </c>
      <c r="AJ6" s="42" t="s">
        <v>42</v>
      </c>
      <c r="AK6" s="42" t="s">
        <v>42</v>
      </c>
      <c r="AL6" s="42" t="s">
        <v>42</v>
      </c>
      <c r="AM6" s="42" t="s">
        <v>42</v>
      </c>
      <c r="AN6" s="42"/>
    </row>
    <row r="7" spans="1:40" ht="15">
      <c r="A7" s="84"/>
      <c r="B7" s="75"/>
      <c r="C7" s="75"/>
      <c r="D7" s="75"/>
      <c r="E7" s="75"/>
      <c r="F7" s="75"/>
      <c r="G7" s="75"/>
      <c r="H7" s="75"/>
      <c r="I7" s="75"/>
      <c r="J7" s="75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5" customHeight="1">
      <c r="A8" s="84"/>
      <c r="B8" s="90" t="s">
        <v>146</v>
      </c>
      <c r="C8" s="90"/>
      <c r="D8" s="90"/>
      <c r="E8" s="90"/>
      <c r="F8" s="90"/>
      <c r="G8" s="90"/>
      <c r="H8" s="90"/>
      <c r="I8" s="90"/>
      <c r="J8" s="9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15" customHeight="1">
      <c r="A9" s="84"/>
      <c r="B9" s="90"/>
      <c r="C9" s="90"/>
      <c r="D9" s="90"/>
      <c r="E9" s="90"/>
      <c r="F9" s="90"/>
      <c r="G9" s="90"/>
      <c r="H9" s="90"/>
      <c r="I9" s="90"/>
      <c r="J9" s="90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5">
      <c r="A10" s="84"/>
      <c r="B10" s="75"/>
      <c r="C10" s="75"/>
      <c r="D10" s="75"/>
      <c r="E10" s="75"/>
      <c r="F10" s="75"/>
      <c r="G10" s="75"/>
      <c r="H10" s="75"/>
      <c r="I10" s="75"/>
      <c r="J10" s="7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5">
      <c r="A11" s="84"/>
      <c r="B11" s="75"/>
      <c r="C11" s="75"/>
      <c r="D11" s="75"/>
      <c r="E11" s="75"/>
      <c r="F11" s="75"/>
      <c r="G11" s="75"/>
      <c r="H11" s="75"/>
      <c r="I11" s="75"/>
      <c r="J11" s="7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2.75">
      <c r="A12" s="85"/>
      <c r="B12" s="42" t="s">
        <v>42</v>
      </c>
      <c r="C12" s="55" t="s">
        <v>42</v>
      </c>
      <c r="D12" s="42" t="s">
        <v>42</v>
      </c>
      <c r="E12" s="42" t="s">
        <v>42</v>
      </c>
      <c r="F12" s="42" t="s">
        <v>42</v>
      </c>
      <c r="G12" s="42" t="s">
        <v>42</v>
      </c>
      <c r="H12" s="42" t="s">
        <v>42</v>
      </c>
      <c r="I12" s="42" t="s">
        <v>42</v>
      </c>
      <c r="J12" s="42" t="s">
        <v>42</v>
      </c>
      <c r="K12" s="42" t="s">
        <v>42</v>
      </c>
      <c r="L12" s="42" t="s">
        <v>42</v>
      </c>
      <c r="M12" s="42" t="s">
        <v>42</v>
      </c>
      <c r="N12" s="42" t="s">
        <v>42</v>
      </c>
      <c r="O12" s="42" t="s">
        <v>42</v>
      </c>
      <c r="P12" s="42" t="s">
        <v>42</v>
      </c>
      <c r="Q12" s="42" t="s">
        <v>42</v>
      </c>
      <c r="R12" s="42" t="s">
        <v>42</v>
      </c>
      <c r="S12" s="42" t="s">
        <v>42</v>
      </c>
      <c r="T12" s="42" t="s">
        <v>42</v>
      </c>
      <c r="U12" s="42" t="s">
        <v>42</v>
      </c>
      <c r="V12" s="42" t="s">
        <v>42</v>
      </c>
      <c r="W12" s="42" t="s">
        <v>42</v>
      </c>
      <c r="X12" s="42" t="s">
        <v>42</v>
      </c>
      <c r="Y12" s="42" t="s">
        <v>42</v>
      </c>
      <c r="Z12" s="42" t="s">
        <v>42</v>
      </c>
      <c r="AA12" s="42" t="s">
        <v>42</v>
      </c>
      <c r="AB12" s="42" t="s">
        <v>42</v>
      </c>
      <c r="AC12" s="42" t="s">
        <v>42</v>
      </c>
      <c r="AD12" s="42" t="s">
        <v>42</v>
      </c>
      <c r="AE12" s="42" t="s">
        <v>42</v>
      </c>
      <c r="AF12" s="42" t="s">
        <v>42</v>
      </c>
      <c r="AG12" s="42" t="s">
        <v>42</v>
      </c>
      <c r="AH12" s="42" t="s">
        <v>42</v>
      </c>
      <c r="AI12" s="42" t="s">
        <v>42</v>
      </c>
      <c r="AJ12" s="42" t="s">
        <v>42</v>
      </c>
      <c r="AK12" s="42" t="s">
        <v>42</v>
      </c>
      <c r="AL12" s="42" t="s">
        <v>42</v>
      </c>
      <c r="AM12" s="42" t="s">
        <v>42</v>
      </c>
      <c r="AN12" s="42" t="s">
        <v>42</v>
      </c>
    </row>
    <row r="13" spans="1:40" ht="12.75">
      <c r="A13" s="85"/>
      <c r="B13" s="60" t="s">
        <v>91</v>
      </c>
      <c r="C13" s="56" t="s">
        <v>43</v>
      </c>
      <c r="D13" s="41" t="s">
        <v>44</v>
      </c>
      <c r="E13"/>
      <c r="F13"/>
      <c r="G13"/>
      <c r="H13"/>
      <c r="I13"/>
      <c r="J13"/>
      <c r="K13"/>
      <c r="L13"/>
      <c r="M13"/>
      <c r="N13"/>
      <c r="O13"/>
      <c r="P13"/>
      <c r="Q13" s="42" t="s">
        <v>42</v>
      </c>
      <c r="R13" s="42" t="s">
        <v>42</v>
      </c>
      <c r="S13" s="42" t="s">
        <v>42</v>
      </c>
      <c r="T13" s="42" t="s">
        <v>42</v>
      </c>
      <c r="U13" s="42" t="s">
        <v>42</v>
      </c>
      <c r="V13" s="42" t="s">
        <v>42</v>
      </c>
      <c r="W13" s="42" t="s">
        <v>42</v>
      </c>
      <c r="X13" s="42" t="s">
        <v>42</v>
      </c>
      <c r="Y13" s="42" t="s">
        <v>42</v>
      </c>
      <c r="Z13" s="42" t="s">
        <v>42</v>
      </c>
      <c r="AA13" s="42" t="s">
        <v>42</v>
      </c>
      <c r="AB13" s="42" t="s">
        <v>42</v>
      </c>
      <c r="AC13" s="42" t="s">
        <v>42</v>
      </c>
      <c r="AD13" s="42" t="s">
        <v>42</v>
      </c>
      <c r="AE13" s="42" t="s">
        <v>42</v>
      </c>
      <c r="AF13" s="42" t="s">
        <v>42</v>
      </c>
      <c r="AG13" s="42" t="s">
        <v>42</v>
      </c>
      <c r="AH13" s="42" t="s">
        <v>42</v>
      </c>
      <c r="AI13" s="42" t="s">
        <v>42</v>
      </c>
      <c r="AJ13" s="42" t="s">
        <v>42</v>
      </c>
      <c r="AK13" s="42" t="s">
        <v>42</v>
      </c>
      <c r="AL13" s="42" t="s">
        <v>42</v>
      </c>
      <c r="AM13" s="42" t="s">
        <v>42</v>
      </c>
      <c r="AN13" s="42" t="s">
        <v>42</v>
      </c>
    </row>
    <row r="14" spans="1:40" ht="63.75">
      <c r="A14" s="85"/>
      <c r="B14" s="47"/>
      <c r="C14" s="56"/>
      <c r="D14" s="65" t="s">
        <v>87</v>
      </c>
      <c r="E14" s="66" t="s">
        <v>88</v>
      </c>
      <c r="F14" s="66" t="s">
        <v>89</v>
      </c>
      <c r="G14" s="66" t="s">
        <v>90</v>
      </c>
      <c r="H14" s="66" t="s">
        <v>92</v>
      </c>
      <c r="I14" s="66" t="s">
        <v>97</v>
      </c>
      <c r="J14" s="66" t="s">
        <v>109</v>
      </c>
      <c r="K14"/>
      <c r="L14"/>
      <c r="M14"/>
      <c r="N14"/>
      <c r="O14"/>
      <c r="P14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50" ht="12.75">
      <c r="A15" s="85"/>
      <c r="B15" s="72" t="s">
        <v>144</v>
      </c>
      <c r="C15" s="53">
        <v>0</v>
      </c>
      <c r="D15" s="44">
        <v>0</v>
      </c>
      <c r="E15" s="45">
        <v>0.25</v>
      </c>
      <c r="F15" s="45">
        <v>0.3020833333333333</v>
      </c>
      <c r="G15" s="45">
        <v>0.3854166666666667</v>
      </c>
      <c r="H15" s="45">
        <v>0.4791666666666667</v>
      </c>
      <c r="I15" s="45">
        <v>0.53125</v>
      </c>
      <c r="J15" s="45">
        <v>0.625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ht="12.75">
      <c r="A16" s="85"/>
      <c r="B16" s="67" t="s">
        <v>93</v>
      </c>
      <c r="C16" s="53">
        <v>354</v>
      </c>
      <c r="D16" s="45">
        <v>0.0006944444444444445</v>
      </c>
      <c r="E16" s="44">
        <f aca="true" t="shared" si="0" ref="E16:J16">E15+$D16</f>
        <v>0.25069444444444444</v>
      </c>
      <c r="F16" s="44">
        <f t="shared" si="0"/>
        <v>0.30277777777777776</v>
      </c>
      <c r="G16" s="44">
        <f t="shared" si="0"/>
        <v>0.3861111111111111</v>
      </c>
      <c r="H16" s="44">
        <f t="shared" si="0"/>
        <v>0.4798611111111111</v>
      </c>
      <c r="I16" s="44">
        <f t="shared" si="0"/>
        <v>0.5319444444444444</v>
      </c>
      <c r="J16" s="44">
        <f t="shared" si="0"/>
        <v>0.6256944444444444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ht="12.75">
      <c r="A17" s="85"/>
      <c r="B17" s="67" t="s">
        <v>94</v>
      </c>
      <c r="C17" s="53">
        <v>428</v>
      </c>
      <c r="D17" s="45">
        <v>0.0006944444444444445</v>
      </c>
      <c r="E17" s="44">
        <f aca="true" t="shared" si="1" ref="E17:J17">E16+$D17</f>
        <v>0.2513888888888889</v>
      </c>
      <c r="F17" s="44">
        <f t="shared" si="1"/>
        <v>0.3034722222222222</v>
      </c>
      <c r="G17" s="44">
        <f t="shared" si="1"/>
        <v>0.38680555555555557</v>
      </c>
      <c r="H17" s="44">
        <f t="shared" si="1"/>
        <v>0.48055555555555557</v>
      </c>
      <c r="I17" s="44">
        <f t="shared" si="1"/>
        <v>0.5326388888888889</v>
      </c>
      <c r="J17" s="44">
        <f t="shared" si="1"/>
        <v>0.6263888888888889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2.75">
      <c r="A18" s="85"/>
      <c r="B18" s="67" t="s">
        <v>56</v>
      </c>
      <c r="C18" s="53">
        <v>1327</v>
      </c>
      <c r="D18" s="45">
        <v>0.001388888888888889</v>
      </c>
      <c r="E18" s="44">
        <f aca="true" t="shared" si="2" ref="E18:J18">E17+$D18</f>
        <v>0.25277777777777777</v>
      </c>
      <c r="F18" s="44">
        <f t="shared" si="2"/>
        <v>0.3048611111111111</v>
      </c>
      <c r="G18" s="44">
        <f t="shared" si="2"/>
        <v>0.38819444444444445</v>
      </c>
      <c r="H18" s="44">
        <f t="shared" si="2"/>
        <v>0.48194444444444445</v>
      </c>
      <c r="I18" s="44">
        <f t="shared" si="2"/>
        <v>0.5340277777777778</v>
      </c>
      <c r="J18" s="44">
        <f t="shared" si="2"/>
        <v>0.6277777777777778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50" ht="12.75">
      <c r="A19" s="85"/>
      <c r="B19" s="67" t="s">
        <v>112</v>
      </c>
      <c r="C19" s="53">
        <v>978</v>
      </c>
      <c r="D19" s="45">
        <v>0.0006944444444444445</v>
      </c>
      <c r="E19" s="44">
        <f aca="true" t="shared" si="3" ref="E19:E33">E18+$D19</f>
        <v>0.2534722222222222</v>
      </c>
      <c r="F19" s="44">
        <f aca="true" t="shared" si="4" ref="F19:F33">F18+$D19</f>
        <v>0.3055555555555555</v>
      </c>
      <c r="G19" s="44">
        <f aca="true" t="shared" si="5" ref="G19:G33">G18+$D19</f>
        <v>0.3888888888888889</v>
      </c>
      <c r="H19" s="44">
        <f aca="true" t="shared" si="6" ref="H19:H33">H18+$D19</f>
        <v>0.4826388888888889</v>
      </c>
      <c r="I19" s="44">
        <f aca="true" t="shared" si="7" ref="I19:I33">I18+$D19</f>
        <v>0.5347222222222222</v>
      </c>
      <c r="J19" s="44">
        <f aca="true" t="shared" si="8" ref="J19:J33">J18+$D19</f>
        <v>0.6284722222222222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ht="12.75">
      <c r="A20" s="85"/>
      <c r="B20" s="67" t="s">
        <v>113</v>
      </c>
      <c r="C20" s="53">
        <v>281</v>
      </c>
      <c r="D20" s="45">
        <v>0.0006944444444444445</v>
      </c>
      <c r="E20" s="44">
        <f t="shared" si="3"/>
        <v>0.25416666666666665</v>
      </c>
      <c r="F20" s="44">
        <f t="shared" si="4"/>
        <v>0.30624999999999997</v>
      </c>
      <c r="G20" s="44">
        <f t="shared" si="5"/>
        <v>0.38958333333333334</v>
      </c>
      <c r="H20" s="44">
        <f t="shared" si="6"/>
        <v>0.48333333333333334</v>
      </c>
      <c r="I20" s="44">
        <f t="shared" si="7"/>
        <v>0.5354166666666667</v>
      </c>
      <c r="J20" s="44">
        <f t="shared" si="8"/>
        <v>0.6291666666666667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</row>
    <row r="21" spans="1:50" ht="12.75">
      <c r="A21" s="85"/>
      <c r="B21" s="67" t="s">
        <v>73</v>
      </c>
      <c r="C21" s="53">
        <v>288</v>
      </c>
      <c r="D21" s="45">
        <v>0.0006944444444444445</v>
      </c>
      <c r="E21" s="44">
        <f t="shared" si="3"/>
        <v>0.2548611111111111</v>
      </c>
      <c r="F21" s="44">
        <f t="shared" si="4"/>
        <v>0.3069444444444444</v>
      </c>
      <c r="G21" s="44">
        <f t="shared" si="5"/>
        <v>0.3902777777777778</v>
      </c>
      <c r="H21" s="44">
        <f t="shared" si="6"/>
        <v>0.4840277777777778</v>
      </c>
      <c r="I21" s="44">
        <f t="shared" si="7"/>
        <v>0.5361111111111111</v>
      </c>
      <c r="J21" s="44">
        <f t="shared" si="8"/>
        <v>0.6298611111111111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</row>
    <row r="22" spans="1:50" ht="12.75">
      <c r="A22" s="85"/>
      <c r="B22" s="67" t="s">
        <v>110</v>
      </c>
      <c r="C22" s="53">
        <v>485</v>
      </c>
      <c r="D22" s="45">
        <v>0.0006944444444444445</v>
      </c>
      <c r="E22" s="44">
        <f t="shared" si="3"/>
        <v>0.25555555555555554</v>
      </c>
      <c r="F22" s="44">
        <f t="shared" si="4"/>
        <v>0.30763888888888885</v>
      </c>
      <c r="G22" s="44">
        <f t="shared" si="5"/>
        <v>0.3909722222222222</v>
      </c>
      <c r="H22" s="44">
        <f t="shared" si="6"/>
        <v>0.4847222222222222</v>
      </c>
      <c r="I22" s="44">
        <f t="shared" si="7"/>
        <v>0.5368055555555555</v>
      </c>
      <c r="J22" s="44">
        <f t="shared" si="8"/>
        <v>0.6305555555555555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</row>
    <row r="23" spans="1:50" ht="12.75">
      <c r="A23" s="85"/>
      <c r="B23" s="67" t="s">
        <v>111</v>
      </c>
      <c r="C23" s="53">
        <v>317</v>
      </c>
      <c r="D23" s="45">
        <v>0.0006944444444444445</v>
      </c>
      <c r="E23" s="44">
        <f t="shared" si="3"/>
        <v>0.25625</v>
      </c>
      <c r="F23" s="44">
        <f t="shared" si="4"/>
        <v>0.3083333333333333</v>
      </c>
      <c r="G23" s="44">
        <f t="shared" si="5"/>
        <v>0.39166666666666666</v>
      </c>
      <c r="H23" s="44">
        <f t="shared" si="6"/>
        <v>0.48541666666666666</v>
      </c>
      <c r="I23" s="44">
        <f t="shared" si="7"/>
        <v>0.5375</v>
      </c>
      <c r="J23" s="44">
        <f t="shared" si="8"/>
        <v>0.63125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ht="12.75">
      <c r="A24" s="85"/>
      <c r="B24" s="67" t="s">
        <v>60</v>
      </c>
      <c r="C24" s="53">
        <v>331</v>
      </c>
      <c r="D24" s="45">
        <v>0.0006944444444444445</v>
      </c>
      <c r="E24" s="44">
        <f t="shared" si="3"/>
        <v>0.2569444444444444</v>
      </c>
      <c r="F24" s="44">
        <f t="shared" si="4"/>
        <v>0.30902777777777773</v>
      </c>
      <c r="G24" s="44">
        <f t="shared" si="5"/>
        <v>0.3923611111111111</v>
      </c>
      <c r="H24" s="44">
        <f t="shared" si="6"/>
        <v>0.4861111111111111</v>
      </c>
      <c r="I24" s="44">
        <f t="shared" si="7"/>
        <v>0.5381944444444444</v>
      </c>
      <c r="J24" s="44">
        <f t="shared" si="8"/>
        <v>0.6319444444444444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1:50" ht="12.75">
      <c r="A25" s="85"/>
      <c r="B25" s="67" t="s">
        <v>95</v>
      </c>
      <c r="C25" s="53">
        <v>434</v>
      </c>
      <c r="D25" s="45">
        <v>0.0006944444444444445</v>
      </c>
      <c r="E25" s="44">
        <f t="shared" si="3"/>
        <v>0.25763888888888886</v>
      </c>
      <c r="F25" s="44">
        <f t="shared" si="4"/>
        <v>0.3097222222222222</v>
      </c>
      <c r="G25" s="44">
        <f t="shared" si="5"/>
        <v>0.39305555555555555</v>
      </c>
      <c r="H25" s="44">
        <f t="shared" si="6"/>
        <v>0.48680555555555555</v>
      </c>
      <c r="I25" s="44">
        <f t="shared" si="7"/>
        <v>0.5388888888888889</v>
      </c>
      <c r="J25" s="44">
        <f t="shared" si="8"/>
        <v>0.6326388888888889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</row>
    <row r="26" spans="1:50" ht="12.75">
      <c r="A26" s="85"/>
      <c r="B26" s="67" t="s">
        <v>62</v>
      </c>
      <c r="C26" s="53">
        <v>268</v>
      </c>
      <c r="D26" s="45">
        <v>0.0006944444444444445</v>
      </c>
      <c r="E26" s="44">
        <f t="shared" si="3"/>
        <v>0.2583333333333333</v>
      </c>
      <c r="F26" s="44">
        <f t="shared" si="4"/>
        <v>0.3104166666666666</v>
      </c>
      <c r="G26" s="44">
        <f t="shared" si="5"/>
        <v>0.39375</v>
      </c>
      <c r="H26" s="44">
        <f t="shared" si="6"/>
        <v>0.4875</v>
      </c>
      <c r="I26" s="44">
        <f t="shared" si="7"/>
        <v>0.5395833333333333</v>
      </c>
      <c r="J26" s="44">
        <f t="shared" si="8"/>
        <v>0.6333333333333333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</row>
    <row r="27" spans="1:50" ht="12.75">
      <c r="A27" s="85"/>
      <c r="B27" s="67" t="s">
        <v>96</v>
      </c>
      <c r="C27" s="53">
        <v>333</v>
      </c>
      <c r="D27" s="45">
        <v>0.0006944444444444445</v>
      </c>
      <c r="E27" s="44">
        <f t="shared" si="3"/>
        <v>0.25902777777777775</v>
      </c>
      <c r="F27" s="44">
        <f t="shared" si="4"/>
        <v>0.31111111111111106</v>
      </c>
      <c r="G27" s="44">
        <f t="shared" si="5"/>
        <v>0.39444444444444443</v>
      </c>
      <c r="H27" s="44">
        <f t="shared" si="6"/>
        <v>0.48819444444444443</v>
      </c>
      <c r="I27" s="44">
        <f t="shared" si="7"/>
        <v>0.5402777777777777</v>
      </c>
      <c r="J27" s="44">
        <f t="shared" si="8"/>
        <v>0.6340277777777777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1:50" ht="12.75">
      <c r="A28" s="85"/>
      <c r="B28" s="67" t="s">
        <v>64</v>
      </c>
      <c r="C28" s="53">
        <v>205</v>
      </c>
      <c r="D28" s="45">
        <v>0.0006944444444444445</v>
      </c>
      <c r="E28" s="44">
        <f t="shared" si="3"/>
        <v>0.2597222222222222</v>
      </c>
      <c r="F28" s="44">
        <f t="shared" si="4"/>
        <v>0.3118055555555555</v>
      </c>
      <c r="G28" s="44">
        <f t="shared" si="5"/>
        <v>0.3951388888888889</v>
      </c>
      <c r="H28" s="44">
        <f t="shared" si="6"/>
        <v>0.4888888888888889</v>
      </c>
      <c r="I28" s="44">
        <f t="shared" si="7"/>
        <v>0.5409722222222222</v>
      </c>
      <c r="J28" s="44">
        <f t="shared" si="8"/>
        <v>0.6347222222222222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</row>
    <row r="29" spans="1:50" ht="12.75">
      <c r="A29" s="85"/>
      <c r="B29" s="67" t="s">
        <v>65</v>
      </c>
      <c r="C29" s="53">
        <v>313</v>
      </c>
      <c r="D29" s="45">
        <v>0.0006944444444444445</v>
      </c>
      <c r="E29" s="44">
        <f t="shared" si="3"/>
        <v>0.26041666666666663</v>
      </c>
      <c r="F29" s="44">
        <f t="shared" si="4"/>
        <v>0.31249999999999994</v>
      </c>
      <c r="G29" s="44">
        <f t="shared" si="5"/>
        <v>0.3958333333333333</v>
      </c>
      <c r="H29" s="44">
        <f t="shared" si="6"/>
        <v>0.4895833333333333</v>
      </c>
      <c r="I29" s="44">
        <f t="shared" si="7"/>
        <v>0.5416666666666666</v>
      </c>
      <c r="J29" s="44">
        <f t="shared" si="8"/>
        <v>0.6354166666666666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</row>
    <row r="30" spans="1:50" ht="12.75">
      <c r="A30" s="85"/>
      <c r="B30" s="67" t="s">
        <v>66</v>
      </c>
      <c r="C30" s="53">
        <v>201</v>
      </c>
      <c r="D30" s="45">
        <v>0.0006944444444444445</v>
      </c>
      <c r="E30" s="44">
        <f t="shared" si="3"/>
        <v>0.26111111111111107</v>
      </c>
      <c r="F30" s="44">
        <f t="shared" si="4"/>
        <v>0.3131944444444444</v>
      </c>
      <c r="G30" s="44">
        <f t="shared" si="5"/>
        <v>0.39652777777777776</v>
      </c>
      <c r="H30" s="44">
        <f t="shared" si="6"/>
        <v>0.49027777777777776</v>
      </c>
      <c r="I30" s="44">
        <f t="shared" si="7"/>
        <v>0.5423611111111111</v>
      </c>
      <c r="J30" s="44">
        <f t="shared" si="8"/>
        <v>0.6361111111111111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50" ht="12.75">
      <c r="A31" s="85"/>
      <c r="B31" s="67" t="s">
        <v>67</v>
      </c>
      <c r="C31" s="53">
        <v>671</v>
      </c>
      <c r="D31" s="45">
        <v>0.0006944444444444445</v>
      </c>
      <c r="E31" s="44">
        <f t="shared" si="3"/>
        <v>0.2618055555555555</v>
      </c>
      <c r="F31" s="44">
        <f t="shared" si="4"/>
        <v>0.31388888888888883</v>
      </c>
      <c r="G31" s="44">
        <f t="shared" si="5"/>
        <v>0.3972222222222222</v>
      </c>
      <c r="H31" s="44">
        <f t="shared" si="6"/>
        <v>0.4909722222222222</v>
      </c>
      <c r="I31" s="44">
        <f t="shared" si="7"/>
        <v>0.5430555555555555</v>
      </c>
      <c r="J31" s="44">
        <f t="shared" si="8"/>
        <v>0.6368055555555555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</row>
    <row r="32" spans="1:50" ht="12.75">
      <c r="A32" s="85"/>
      <c r="B32" s="67" t="s">
        <v>68</v>
      </c>
      <c r="C32" s="53">
        <v>1416</v>
      </c>
      <c r="D32" s="45">
        <v>0.001388888888888889</v>
      </c>
      <c r="E32" s="44">
        <f t="shared" si="3"/>
        <v>0.2631944444444444</v>
      </c>
      <c r="F32" s="44">
        <f t="shared" si="4"/>
        <v>0.3152777777777777</v>
      </c>
      <c r="G32" s="44">
        <f t="shared" si="5"/>
        <v>0.3986111111111111</v>
      </c>
      <c r="H32" s="44">
        <f t="shared" si="6"/>
        <v>0.4923611111111111</v>
      </c>
      <c r="I32" s="44">
        <f t="shared" si="7"/>
        <v>0.5444444444444444</v>
      </c>
      <c r="J32" s="44">
        <f t="shared" si="8"/>
        <v>0.6381944444444444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1:50" ht="12.75">
      <c r="A33" s="85"/>
      <c r="B33" s="47" t="s">
        <v>145</v>
      </c>
      <c r="C33" s="53">
        <v>394</v>
      </c>
      <c r="D33" s="45">
        <v>0.0006944444444444445</v>
      </c>
      <c r="E33" s="44">
        <f t="shared" si="3"/>
        <v>0.26388888888888884</v>
      </c>
      <c r="F33" s="44">
        <f t="shared" si="4"/>
        <v>0.31597222222222215</v>
      </c>
      <c r="G33" s="44">
        <f t="shared" si="5"/>
        <v>0.3993055555555555</v>
      </c>
      <c r="H33" s="44">
        <f t="shared" si="6"/>
        <v>0.4930555555555555</v>
      </c>
      <c r="I33" s="44">
        <f t="shared" si="7"/>
        <v>0.5451388888888888</v>
      </c>
      <c r="J33" s="44">
        <f t="shared" si="8"/>
        <v>0.6388888888888888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</row>
    <row r="34" spans="1:50" ht="12.75">
      <c r="A34" s="85"/>
      <c r="B34" s="61" t="s">
        <v>84</v>
      </c>
      <c r="C34" s="62">
        <f>SUM(C15:C33)</f>
        <v>9024</v>
      </c>
      <c r="D34" s="76">
        <f>SUM(D15:D33)</f>
        <v>0.013888888888888885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</row>
    <row r="35" spans="1:52" ht="12.75">
      <c r="A35" s="85"/>
      <c r="B35" s="48" t="s">
        <v>45</v>
      </c>
      <c r="C35" s="51">
        <f>SUM(E35:AN35)</f>
        <v>6</v>
      </c>
      <c r="D35" s="48"/>
      <c r="E35" s="46">
        <v>1</v>
      </c>
      <c r="F35" s="46">
        <v>1</v>
      </c>
      <c r="G35" s="46">
        <v>1</v>
      </c>
      <c r="H35" s="46">
        <v>1</v>
      </c>
      <c r="I35" s="46">
        <v>1</v>
      </c>
      <c r="J35" s="46">
        <v>1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31"/>
      <c r="AZ35" s="31"/>
    </row>
    <row r="36" spans="1:52" ht="12.75">
      <c r="A36" s="85"/>
      <c r="B36" s="42" t="s">
        <v>42</v>
      </c>
      <c r="C36" s="55" t="s">
        <v>42</v>
      </c>
      <c r="D36" s="42" t="s">
        <v>42</v>
      </c>
      <c r="E36" s="42" t="s">
        <v>42</v>
      </c>
      <c r="F36" s="42" t="s">
        <v>42</v>
      </c>
      <c r="G36" s="42" t="s">
        <v>42</v>
      </c>
      <c r="H36" s="42" t="s">
        <v>42</v>
      </c>
      <c r="I36" s="42" t="s">
        <v>42</v>
      </c>
      <c r="J36" s="42" t="s">
        <v>42</v>
      </c>
      <c r="K36" s="42" t="s">
        <v>42</v>
      </c>
      <c r="L36" s="42" t="s">
        <v>42</v>
      </c>
      <c r="M36" s="42" t="s">
        <v>42</v>
      </c>
      <c r="N36" s="42" t="s">
        <v>42</v>
      </c>
      <c r="O36" s="42" t="s">
        <v>42</v>
      </c>
      <c r="P36" s="42" t="s">
        <v>42</v>
      </c>
      <c r="Q36" s="42" t="s">
        <v>42</v>
      </c>
      <c r="R36" s="42" t="s">
        <v>42</v>
      </c>
      <c r="S36" s="42" t="s">
        <v>42</v>
      </c>
      <c r="T36" s="42" t="s">
        <v>42</v>
      </c>
      <c r="U36" s="42" t="s">
        <v>42</v>
      </c>
      <c r="V36" s="42" t="s">
        <v>42</v>
      </c>
      <c r="W36" s="42" t="s">
        <v>42</v>
      </c>
      <c r="X36" s="42" t="s">
        <v>42</v>
      </c>
      <c r="Y36" s="42" t="s">
        <v>42</v>
      </c>
      <c r="Z36" s="42" t="s">
        <v>42</v>
      </c>
      <c r="AA36" s="42" t="s">
        <v>42</v>
      </c>
      <c r="AB36" s="42" t="s">
        <v>42</v>
      </c>
      <c r="AC36" s="42" t="s">
        <v>42</v>
      </c>
      <c r="AD36" s="42" t="s">
        <v>42</v>
      </c>
      <c r="AE36" s="42" t="s">
        <v>42</v>
      </c>
      <c r="AF36" s="42" t="s">
        <v>42</v>
      </c>
      <c r="AG36" s="42" t="s">
        <v>42</v>
      </c>
      <c r="AH36" s="42" t="s">
        <v>42</v>
      </c>
      <c r="AI36" s="42" t="s">
        <v>42</v>
      </c>
      <c r="AJ36" s="42" t="s">
        <v>42</v>
      </c>
      <c r="AK36" s="42" t="s">
        <v>42</v>
      </c>
      <c r="AL36" s="42" t="s">
        <v>42</v>
      </c>
      <c r="AM36" s="42" t="s">
        <v>42</v>
      </c>
      <c r="AN36" s="42" t="s">
        <v>42</v>
      </c>
      <c r="AO36" s="42" t="s">
        <v>42</v>
      </c>
      <c r="AP36" s="42" t="s">
        <v>42</v>
      </c>
      <c r="AQ36" s="42" t="s">
        <v>42</v>
      </c>
      <c r="AR36" s="42" t="s">
        <v>42</v>
      </c>
      <c r="AS36" s="42" t="s">
        <v>42</v>
      </c>
      <c r="AT36" s="42" t="s">
        <v>42</v>
      </c>
      <c r="AU36" s="42" t="s">
        <v>42</v>
      </c>
      <c r="AV36" s="42" t="s">
        <v>42</v>
      </c>
      <c r="AW36" s="42" t="s">
        <v>42</v>
      </c>
      <c r="AX36" s="42" t="s">
        <v>42</v>
      </c>
      <c r="AY36" s="31"/>
      <c r="AZ36" s="31"/>
    </row>
    <row r="37" spans="1:52" ht="15">
      <c r="A37" s="85"/>
      <c r="B37" s="83" t="s">
        <v>147</v>
      </c>
      <c r="C37" s="83"/>
      <c r="D37" s="83"/>
      <c r="E37" s="83"/>
      <c r="F37" s="83"/>
      <c r="G37" s="83"/>
      <c r="H37" s="83"/>
      <c r="I37" s="83"/>
      <c r="J37" s="83"/>
      <c r="K37" s="42" t="s">
        <v>42</v>
      </c>
      <c r="L37" s="42" t="s">
        <v>42</v>
      </c>
      <c r="M37" s="42" t="s">
        <v>42</v>
      </c>
      <c r="N37" s="42" t="s">
        <v>42</v>
      </c>
      <c r="O37" s="42" t="s">
        <v>42</v>
      </c>
      <c r="P37" s="42" t="s">
        <v>42</v>
      </c>
      <c r="Q37" s="42" t="s">
        <v>42</v>
      </c>
      <c r="R37" s="42" t="s">
        <v>42</v>
      </c>
      <c r="S37" s="42" t="s">
        <v>42</v>
      </c>
      <c r="T37" s="42" t="s">
        <v>42</v>
      </c>
      <c r="U37" s="42" t="s">
        <v>42</v>
      </c>
      <c r="V37" s="42" t="s">
        <v>42</v>
      </c>
      <c r="W37" s="42" t="s">
        <v>42</v>
      </c>
      <c r="X37" s="42" t="s">
        <v>42</v>
      </c>
      <c r="Y37" s="42" t="s">
        <v>42</v>
      </c>
      <c r="Z37" s="42" t="s">
        <v>42</v>
      </c>
      <c r="AA37" s="42" t="s">
        <v>42</v>
      </c>
      <c r="AB37" s="42" t="s">
        <v>42</v>
      </c>
      <c r="AC37" s="42" t="s">
        <v>42</v>
      </c>
      <c r="AD37" s="42" t="s">
        <v>42</v>
      </c>
      <c r="AE37" s="42" t="s">
        <v>42</v>
      </c>
      <c r="AF37" s="42" t="s">
        <v>42</v>
      </c>
      <c r="AG37" s="42" t="s">
        <v>42</v>
      </c>
      <c r="AH37" s="42" t="s">
        <v>42</v>
      </c>
      <c r="AI37" s="42" t="s">
        <v>42</v>
      </c>
      <c r="AJ37" s="42" t="s">
        <v>42</v>
      </c>
      <c r="AK37" s="42" t="s">
        <v>42</v>
      </c>
      <c r="AL37" s="42" t="s">
        <v>42</v>
      </c>
      <c r="AM37" s="42" t="s">
        <v>42</v>
      </c>
      <c r="AN37" s="42" t="s">
        <v>42</v>
      </c>
      <c r="AO37" s="42" t="s">
        <v>42</v>
      </c>
      <c r="AP37" s="42" t="s">
        <v>42</v>
      </c>
      <c r="AQ37" s="42" t="s">
        <v>42</v>
      </c>
      <c r="AR37" s="42" t="s">
        <v>42</v>
      </c>
      <c r="AS37" s="42" t="s">
        <v>42</v>
      </c>
      <c r="AT37" s="42" t="s">
        <v>42</v>
      </c>
      <c r="AU37" s="42" t="s">
        <v>42</v>
      </c>
      <c r="AV37" s="42" t="s">
        <v>42</v>
      </c>
      <c r="AW37" s="42" t="s">
        <v>42</v>
      </c>
      <c r="AX37" s="42" t="s">
        <v>42</v>
      </c>
      <c r="AY37" s="70"/>
      <c r="AZ37" s="70"/>
    </row>
    <row r="38" spans="1:52" ht="15">
      <c r="A38" s="85"/>
      <c r="B38" s="75"/>
      <c r="C38" s="75"/>
      <c r="D38" s="75"/>
      <c r="E38" s="75"/>
      <c r="F38" s="75"/>
      <c r="G38" s="75"/>
      <c r="H38" s="75"/>
      <c r="I38" s="75"/>
      <c r="J38" s="7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70"/>
      <c r="AZ38" s="70"/>
    </row>
    <row r="39" spans="1:52" ht="15">
      <c r="A39" s="85"/>
      <c r="B39" s="75"/>
      <c r="C39" s="75"/>
      <c r="D39" s="75"/>
      <c r="E39" s="75"/>
      <c r="F39" s="75"/>
      <c r="G39" s="75"/>
      <c r="H39" s="75"/>
      <c r="I39" s="75"/>
      <c r="J39" s="7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70"/>
      <c r="AZ39" s="70"/>
    </row>
    <row r="40" spans="1:52" ht="12.75">
      <c r="A40" s="85"/>
      <c r="B40" s="90" t="s">
        <v>146</v>
      </c>
      <c r="C40" s="90"/>
      <c r="D40" s="90"/>
      <c r="E40" s="90"/>
      <c r="F40" s="90"/>
      <c r="G40" s="90"/>
      <c r="H40" s="90"/>
      <c r="I40" s="90"/>
      <c r="J40" s="90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70"/>
      <c r="AZ40" s="70"/>
    </row>
    <row r="41" spans="1:52" ht="12.75">
      <c r="A41" s="85"/>
      <c r="B41" s="90"/>
      <c r="C41" s="90"/>
      <c r="D41" s="90"/>
      <c r="E41" s="90"/>
      <c r="F41" s="90"/>
      <c r="G41" s="90"/>
      <c r="H41" s="90"/>
      <c r="I41" s="90"/>
      <c r="J41" s="90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70"/>
      <c r="AZ41" s="70"/>
    </row>
    <row r="42" spans="1:52" ht="15">
      <c r="A42" s="85"/>
      <c r="B42" s="75"/>
      <c r="C42" s="75"/>
      <c r="D42" s="75"/>
      <c r="E42" s="75"/>
      <c r="F42" s="75"/>
      <c r="G42" s="75"/>
      <c r="H42" s="75"/>
      <c r="I42" s="75"/>
      <c r="J42" s="7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70"/>
      <c r="AZ42" s="70"/>
    </row>
    <row r="43" spans="1:52" ht="12.75">
      <c r="A43" s="85"/>
      <c r="B43" s="42"/>
      <c r="C43" s="55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70"/>
      <c r="AZ43" s="70"/>
    </row>
    <row r="44" spans="1:52" ht="12.75">
      <c r="A44" s="85"/>
      <c r="B44" s="60" t="s">
        <v>49</v>
      </c>
      <c r="C44" s="56" t="s">
        <v>43</v>
      </c>
      <c r="D44" s="41" t="s">
        <v>44</v>
      </c>
      <c r="I44" s="70"/>
      <c r="J44" s="70"/>
      <c r="K44" s="70"/>
      <c r="L44" s="70"/>
      <c r="M44" s="70"/>
      <c r="N44" s="70"/>
      <c r="O44" s="70"/>
      <c r="P44" s="70"/>
      <c r="Q44" s="42" t="s">
        <v>42</v>
      </c>
      <c r="R44" s="42" t="s">
        <v>42</v>
      </c>
      <c r="S44" s="42" t="s">
        <v>42</v>
      </c>
      <c r="T44" s="42" t="s">
        <v>42</v>
      </c>
      <c r="U44" s="42" t="s">
        <v>42</v>
      </c>
      <c r="V44" s="42" t="s">
        <v>42</v>
      </c>
      <c r="W44" s="42" t="s">
        <v>42</v>
      </c>
      <c r="X44" s="42" t="s">
        <v>42</v>
      </c>
      <c r="Y44" s="42" t="s">
        <v>42</v>
      </c>
      <c r="Z44" s="42" t="s">
        <v>42</v>
      </c>
      <c r="AA44" s="42" t="s">
        <v>42</v>
      </c>
      <c r="AB44" s="42" t="s">
        <v>42</v>
      </c>
      <c r="AC44" s="42" t="s">
        <v>42</v>
      </c>
      <c r="AD44" s="42" t="s">
        <v>42</v>
      </c>
      <c r="AE44" s="42" t="s">
        <v>42</v>
      </c>
      <c r="AF44" s="42" t="s">
        <v>42</v>
      </c>
      <c r="AG44" s="42" t="s">
        <v>42</v>
      </c>
      <c r="AH44" s="42" t="s">
        <v>42</v>
      </c>
      <c r="AI44" s="42" t="s">
        <v>42</v>
      </c>
      <c r="AJ44" s="42" t="s">
        <v>42</v>
      </c>
      <c r="AK44" s="42" t="s">
        <v>42</v>
      </c>
      <c r="AL44" s="42" t="s">
        <v>42</v>
      </c>
      <c r="AM44" s="42" t="s">
        <v>42</v>
      </c>
      <c r="AN44" s="42" t="s">
        <v>42</v>
      </c>
      <c r="AO44" s="42" t="s">
        <v>42</v>
      </c>
      <c r="AP44" s="42" t="s">
        <v>42</v>
      </c>
      <c r="AQ44" s="42" t="s">
        <v>42</v>
      </c>
      <c r="AR44" s="42" t="s">
        <v>42</v>
      </c>
      <c r="AS44" s="42" t="s">
        <v>42</v>
      </c>
      <c r="AT44" s="42" t="s">
        <v>42</v>
      </c>
      <c r="AU44" s="42" t="s">
        <v>42</v>
      </c>
      <c r="AV44" s="42" t="s">
        <v>42</v>
      </c>
      <c r="AW44" s="42" t="s">
        <v>42</v>
      </c>
      <c r="AX44" s="42" t="s">
        <v>42</v>
      </c>
      <c r="AY44" s="70"/>
      <c r="AZ44" s="70"/>
    </row>
    <row r="45" spans="1:52" ht="63.75">
      <c r="A45" s="85"/>
      <c r="B45" s="47"/>
      <c r="C45" s="56"/>
      <c r="D45" s="65" t="s">
        <v>87</v>
      </c>
      <c r="E45" s="66" t="s">
        <v>88</v>
      </c>
      <c r="F45" s="66" t="s">
        <v>89</v>
      </c>
      <c r="G45" s="66" t="s">
        <v>90</v>
      </c>
      <c r="H45" s="66" t="s">
        <v>92</v>
      </c>
      <c r="I45" s="70"/>
      <c r="J45" s="70"/>
      <c r="K45" s="70"/>
      <c r="L45" s="70"/>
      <c r="M45" s="70"/>
      <c r="N45" s="70"/>
      <c r="O45" s="70"/>
      <c r="P45" s="70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70"/>
      <c r="AZ45" s="70"/>
    </row>
    <row r="46" spans="1:50" ht="12.75">
      <c r="A46" s="85"/>
      <c r="B46" s="72" t="s">
        <v>144</v>
      </c>
      <c r="C46" s="53">
        <v>0</v>
      </c>
      <c r="D46" s="44">
        <v>0</v>
      </c>
      <c r="E46" s="45">
        <v>0.25</v>
      </c>
      <c r="F46" s="45">
        <v>0.3020833333333333</v>
      </c>
      <c r="G46" s="45">
        <v>0.3854166666666667</v>
      </c>
      <c r="H46" s="45">
        <v>0.4375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</row>
    <row r="47" spans="1:50" s="39" customFormat="1" ht="12.75">
      <c r="A47" s="85"/>
      <c r="B47" s="67" t="s">
        <v>93</v>
      </c>
      <c r="C47" s="53">
        <v>354</v>
      </c>
      <c r="D47" s="45">
        <v>0.0006944444444444445</v>
      </c>
      <c r="E47" s="44">
        <f>E46+$D47</f>
        <v>0.25069444444444444</v>
      </c>
      <c r="F47" s="44">
        <f>F46+$D47</f>
        <v>0.30277777777777776</v>
      </c>
      <c r="G47" s="44">
        <f>G46+$D47</f>
        <v>0.3861111111111111</v>
      </c>
      <c r="H47" s="44">
        <f>H46+$D47</f>
        <v>0.43819444444444444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</row>
    <row r="48" spans="1:50" ht="12.75">
      <c r="A48" s="85"/>
      <c r="B48" s="67" t="s">
        <v>94</v>
      </c>
      <c r="C48" s="53">
        <v>428</v>
      </c>
      <c r="D48" s="45">
        <v>0.0006944444444444445</v>
      </c>
      <c r="E48" s="44">
        <f aca="true" t="shared" si="9" ref="E48:H54">E47+$D48</f>
        <v>0.2513888888888889</v>
      </c>
      <c r="F48" s="44">
        <f t="shared" si="9"/>
        <v>0.3034722222222222</v>
      </c>
      <c r="G48" s="44">
        <f t="shared" si="9"/>
        <v>0.38680555555555557</v>
      </c>
      <c r="H48" s="44">
        <f t="shared" si="9"/>
        <v>0.4388888888888889</v>
      </c>
      <c r="I48" s="44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ht="12.75">
      <c r="A49" s="85"/>
      <c r="B49" s="67" t="s">
        <v>56</v>
      </c>
      <c r="C49" s="53">
        <v>1327</v>
      </c>
      <c r="D49" s="45">
        <v>0.001388888888888889</v>
      </c>
      <c r="E49" s="44">
        <f t="shared" si="9"/>
        <v>0.25277777777777777</v>
      </c>
      <c r="F49" s="44">
        <f t="shared" si="9"/>
        <v>0.3048611111111111</v>
      </c>
      <c r="G49" s="44">
        <f t="shared" si="9"/>
        <v>0.38819444444444445</v>
      </c>
      <c r="H49" s="44">
        <f t="shared" si="9"/>
        <v>0.44027777777777777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</row>
    <row r="50" spans="1:50" ht="12.75">
      <c r="A50" s="85"/>
      <c r="B50" s="67" t="s">
        <v>112</v>
      </c>
      <c r="C50" s="53">
        <v>978</v>
      </c>
      <c r="D50" s="45">
        <v>0.0006944444444444445</v>
      </c>
      <c r="E50" s="44">
        <f t="shared" si="9"/>
        <v>0.2534722222222222</v>
      </c>
      <c r="F50" s="44">
        <f t="shared" si="9"/>
        <v>0.3055555555555555</v>
      </c>
      <c r="G50" s="44">
        <f t="shared" si="9"/>
        <v>0.3888888888888889</v>
      </c>
      <c r="H50" s="44">
        <f t="shared" si="9"/>
        <v>0.4409722222222222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</row>
    <row r="51" spans="1:50" ht="12.75">
      <c r="A51" s="85"/>
      <c r="B51" s="67" t="s">
        <v>113</v>
      </c>
      <c r="C51" s="53">
        <v>281</v>
      </c>
      <c r="D51" s="45">
        <v>0.0006944444444444445</v>
      </c>
      <c r="E51" s="44">
        <f t="shared" si="9"/>
        <v>0.25416666666666665</v>
      </c>
      <c r="F51" s="44">
        <f t="shared" si="9"/>
        <v>0.30624999999999997</v>
      </c>
      <c r="G51" s="44">
        <f t="shared" si="9"/>
        <v>0.38958333333333334</v>
      </c>
      <c r="H51" s="44">
        <f t="shared" si="9"/>
        <v>0.44166666666666665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</row>
    <row r="52" spans="1:50" ht="12.75">
      <c r="A52" s="85"/>
      <c r="B52" s="67" t="s">
        <v>73</v>
      </c>
      <c r="C52" s="53">
        <v>288</v>
      </c>
      <c r="D52" s="45">
        <v>0.0006944444444444445</v>
      </c>
      <c r="E52" s="44">
        <f t="shared" si="9"/>
        <v>0.2548611111111111</v>
      </c>
      <c r="F52" s="44">
        <f t="shared" si="9"/>
        <v>0.3069444444444444</v>
      </c>
      <c r="G52" s="44">
        <f t="shared" si="9"/>
        <v>0.3902777777777778</v>
      </c>
      <c r="H52" s="44">
        <f t="shared" si="9"/>
        <v>0.4423611111111111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</row>
    <row r="53" spans="1:50" ht="12.75">
      <c r="A53" s="85"/>
      <c r="B53" s="67" t="s">
        <v>110</v>
      </c>
      <c r="C53" s="53">
        <v>485</v>
      </c>
      <c r="D53" s="45">
        <v>0.0006944444444444445</v>
      </c>
      <c r="E53" s="44">
        <f t="shared" si="9"/>
        <v>0.25555555555555554</v>
      </c>
      <c r="F53" s="44">
        <f t="shared" si="9"/>
        <v>0.30763888888888885</v>
      </c>
      <c r="G53" s="44">
        <f t="shared" si="9"/>
        <v>0.3909722222222222</v>
      </c>
      <c r="H53" s="44">
        <f t="shared" si="9"/>
        <v>0.44305555555555554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</row>
    <row r="54" spans="1:50" ht="12.75">
      <c r="A54" s="85"/>
      <c r="B54" s="67" t="s">
        <v>111</v>
      </c>
      <c r="C54" s="53">
        <v>317</v>
      </c>
      <c r="D54" s="45">
        <v>0.0006944444444444445</v>
      </c>
      <c r="E54" s="44">
        <f t="shared" si="9"/>
        <v>0.25625</v>
      </c>
      <c r="F54" s="44">
        <f t="shared" si="9"/>
        <v>0.3083333333333333</v>
      </c>
      <c r="G54" s="44">
        <f t="shared" si="9"/>
        <v>0.39166666666666666</v>
      </c>
      <c r="H54" s="44">
        <f t="shared" si="9"/>
        <v>0.44375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</row>
    <row r="55" spans="1:50" ht="12.75">
      <c r="A55" s="85"/>
      <c r="B55" s="67" t="s">
        <v>60</v>
      </c>
      <c r="C55" s="53">
        <v>331</v>
      </c>
      <c r="D55" s="45">
        <v>0.0006944444444444445</v>
      </c>
      <c r="E55" s="44">
        <f aca="true" t="shared" si="10" ref="E55:E64">E54+$D55</f>
        <v>0.2569444444444444</v>
      </c>
      <c r="F55" s="44">
        <f aca="true" t="shared" si="11" ref="F55:F64">F54+$D55</f>
        <v>0.30902777777777773</v>
      </c>
      <c r="G55" s="44">
        <f aca="true" t="shared" si="12" ref="G55:G64">G54+$D55</f>
        <v>0.3923611111111111</v>
      </c>
      <c r="H55" s="44">
        <f aca="true" t="shared" si="13" ref="H55:H64">H54+$D55</f>
        <v>0.4444444444444444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</row>
    <row r="56" spans="1:50" ht="12.75">
      <c r="A56" s="85"/>
      <c r="B56" s="67" t="s">
        <v>95</v>
      </c>
      <c r="C56" s="53">
        <v>434</v>
      </c>
      <c r="D56" s="45">
        <v>0.0006944444444444445</v>
      </c>
      <c r="E56" s="44">
        <f t="shared" si="10"/>
        <v>0.25763888888888886</v>
      </c>
      <c r="F56" s="44">
        <f t="shared" si="11"/>
        <v>0.3097222222222222</v>
      </c>
      <c r="G56" s="44">
        <f t="shared" si="12"/>
        <v>0.39305555555555555</v>
      </c>
      <c r="H56" s="44">
        <f t="shared" si="13"/>
        <v>0.44513888888888886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</row>
    <row r="57" spans="1:50" ht="12.75">
      <c r="A57" s="85"/>
      <c r="B57" s="67" t="s">
        <v>62</v>
      </c>
      <c r="C57" s="53">
        <v>268</v>
      </c>
      <c r="D57" s="45">
        <v>0.0006944444444444445</v>
      </c>
      <c r="E57" s="44">
        <f t="shared" si="10"/>
        <v>0.2583333333333333</v>
      </c>
      <c r="F57" s="44">
        <f t="shared" si="11"/>
        <v>0.3104166666666666</v>
      </c>
      <c r="G57" s="44">
        <f t="shared" si="12"/>
        <v>0.39375</v>
      </c>
      <c r="H57" s="44">
        <f t="shared" si="13"/>
        <v>0.4458333333333333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</row>
    <row r="58" spans="1:50" ht="12.75">
      <c r="A58" s="85"/>
      <c r="B58" s="67" t="s">
        <v>96</v>
      </c>
      <c r="C58" s="53">
        <v>333</v>
      </c>
      <c r="D58" s="45">
        <v>0.0006944444444444445</v>
      </c>
      <c r="E58" s="44">
        <f t="shared" si="10"/>
        <v>0.25902777777777775</v>
      </c>
      <c r="F58" s="44">
        <f t="shared" si="11"/>
        <v>0.31111111111111106</v>
      </c>
      <c r="G58" s="44">
        <f t="shared" si="12"/>
        <v>0.39444444444444443</v>
      </c>
      <c r="H58" s="44">
        <f t="shared" si="13"/>
        <v>0.44652777777777775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</row>
    <row r="59" spans="1:50" ht="12.75">
      <c r="A59" s="85"/>
      <c r="B59" s="67" t="s">
        <v>64</v>
      </c>
      <c r="C59" s="53">
        <v>205</v>
      </c>
      <c r="D59" s="45">
        <v>0.0006944444444444445</v>
      </c>
      <c r="E59" s="44">
        <f t="shared" si="10"/>
        <v>0.2597222222222222</v>
      </c>
      <c r="F59" s="44">
        <f t="shared" si="11"/>
        <v>0.3118055555555555</v>
      </c>
      <c r="G59" s="44">
        <f t="shared" si="12"/>
        <v>0.3951388888888889</v>
      </c>
      <c r="H59" s="44">
        <f t="shared" si="13"/>
        <v>0.4472222222222222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  <row r="60" spans="1:50" ht="12.75">
      <c r="A60" s="85"/>
      <c r="B60" s="67" t="s">
        <v>65</v>
      </c>
      <c r="C60" s="53">
        <v>313</v>
      </c>
      <c r="D60" s="45">
        <v>0.0006944444444444445</v>
      </c>
      <c r="E60" s="44">
        <f t="shared" si="10"/>
        <v>0.26041666666666663</v>
      </c>
      <c r="F60" s="44">
        <f t="shared" si="11"/>
        <v>0.31249999999999994</v>
      </c>
      <c r="G60" s="44">
        <f t="shared" si="12"/>
        <v>0.3958333333333333</v>
      </c>
      <c r="H60" s="44">
        <f t="shared" si="13"/>
        <v>0.44791666666666663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ht="12.75">
      <c r="A61" s="85"/>
      <c r="B61" s="67" t="s">
        <v>66</v>
      </c>
      <c r="C61" s="53">
        <v>201</v>
      </c>
      <c r="D61" s="45">
        <v>0.0006944444444444445</v>
      </c>
      <c r="E61" s="44">
        <f t="shared" si="10"/>
        <v>0.26111111111111107</v>
      </c>
      <c r="F61" s="44">
        <f t="shared" si="11"/>
        <v>0.3131944444444444</v>
      </c>
      <c r="G61" s="44">
        <f t="shared" si="12"/>
        <v>0.39652777777777776</v>
      </c>
      <c r="H61" s="44">
        <f t="shared" si="13"/>
        <v>0.44861111111111107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</row>
    <row r="62" spans="1:50" ht="12.75">
      <c r="A62" s="85"/>
      <c r="B62" s="67" t="s">
        <v>67</v>
      </c>
      <c r="C62" s="53">
        <v>671</v>
      </c>
      <c r="D62" s="45">
        <v>0.0006944444444444445</v>
      </c>
      <c r="E62" s="44">
        <f t="shared" si="10"/>
        <v>0.2618055555555555</v>
      </c>
      <c r="F62" s="44">
        <f t="shared" si="11"/>
        <v>0.31388888888888883</v>
      </c>
      <c r="G62" s="44">
        <f t="shared" si="12"/>
        <v>0.3972222222222222</v>
      </c>
      <c r="H62" s="44">
        <f t="shared" si="13"/>
        <v>0.4493055555555555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</row>
    <row r="63" spans="1:50" ht="12.75">
      <c r="A63" s="85"/>
      <c r="B63" s="67" t="s">
        <v>68</v>
      </c>
      <c r="C63" s="53">
        <v>1416</v>
      </c>
      <c r="D63" s="45">
        <v>0.001388888888888889</v>
      </c>
      <c r="E63" s="44">
        <f t="shared" si="10"/>
        <v>0.2631944444444444</v>
      </c>
      <c r="F63" s="44">
        <f t="shared" si="11"/>
        <v>0.3152777777777777</v>
      </c>
      <c r="G63" s="44">
        <f t="shared" si="12"/>
        <v>0.3986111111111111</v>
      </c>
      <c r="H63" s="44">
        <f t="shared" si="13"/>
        <v>0.4506944444444444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ht="12.75">
      <c r="A64" s="85"/>
      <c r="B64" s="47" t="s">
        <v>145</v>
      </c>
      <c r="C64" s="53">
        <v>394</v>
      </c>
      <c r="D64" s="45">
        <v>0.0006944444444444445</v>
      </c>
      <c r="E64" s="44">
        <f t="shared" si="10"/>
        <v>0.26388888888888884</v>
      </c>
      <c r="F64" s="44">
        <f t="shared" si="11"/>
        <v>0.31597222222222215</v>
      </c>
      <c r="G64" s="44">
        <f t="shared" si="12"/>
        <v>0.3993055555555555</v>
      </c>
      <c r="H64" s="44">
        <f t="shared" si="13"/>
        <v>0.45138888888888884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1" ht="12.75">
      <c r="A65" s="85"/>
      <c r="B65" s="61" t="s">
        <v>84</v>
      </c>
      <c r="C65" s="62">
        <f>SUM(C46:C64)</f>
        <v>9024</v>
      </c>
      <c r="D65" s="76">
        <f>SUM(D46:D64)</f>
        <v>0.013888888888888885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31"/>
    </row>
    <row r="66" spans="1:51" ht="12.75">
      <c r="A66" s="85"/>
      <c r="B66" s="48" t="s">
        <v>45</v>
      </c>
      <c r="C66" s="51">
        <f>SUM(E66:AN66)</f>
        <v>4</v>
      </c>
      <c r="D66" s="48"/>
      <c r="E66" s="46">
        <v>1</v>
      </c>
      <c r="F66" s="46">
        <v>1</v>
      </c>
      <c r="G66" s="46">
        <v>1</v>
      </c>
      <c r="H66" s="46">
        <v>1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70"/>
    </row>
    <row r="67" spans="3:51" ht="12.75">
      <c r="C67" s="57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</row>
    <row r="68" spans="1:10" ht="15">
      <c r="A68" s="86" t="s">
        <v>47</v>
      </c>
      <c r="B68" s="83" t="s">
        <v>148</v>
      </c>
      <c r="C68" s="83"/>
      <c r="D68" s="83"/>
      <c r="E68" s="83"/>
      <c r="F68" s="83"/>
      <c r="G68" s="83"/>
      <c r="H68" s="83"/>
      <c r="I68" s="83"/>
      <c r="J68" s="83"/>
    </row>
    <row r="69" spans="1:10" ht="15">
      <c r="A69" s="86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5">
      <c r="A70" s="86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2.75">
      <c r="A71" s="86"/>
      <c r="B71" s="90" t="s">
        <v>149</v>
      </c>
      <c r="C71" s="90"/>
      <c r="D71" s="90"/>
      <c r="E71" s="90"/>
      <c r="F71" s="90"/>
      <c r="G71" s="90"/>
      <c r="H71" s="90"/>
      <c r="I71" s="90"/>
      <c r="J71" s="90"/>
    </row>
    <row r="72" spans="1:10" ht="12.75">
      <c r="A72" s="86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5">
      <c r="A73" s="86"/>
      <c r="B73" s="75"/>
      <c r="C73" s="75"/>
      <c r="D73" s="75"/>
      <c r="E73" s="75"/>
      <c r="F73" s="75"/>
      <c r="G73" s="75"/>
      <c r="H73" s="75"/>
      <c r="I73" s="75"/>
      <c r="J73" s="75"/>
    </row>
    <row r="74" ht="12.75">
      <c r="A74" s="87"/>
    </row>
    <row r="75" spans="1:40" ht="15">
      <c r="A75" s="87"/>
      <c r="B75" s="60" t="s">
        <v>91</v>
      </c>
      <c r="C75" s="56" t="s">
        <v>43</v>
      </c>
      <c r="D75" s="41" t="s">
        <v>44</v>
      </c>
      <c r="E75"/>
      <c r="F75"/>
      <c r="G75"/>
      <c r="H75"/>
      <c r="I75"/>
      <c r="J75"/>
      <c r="K75"/>
      <c r="L75"/>
      <c r="M75" s="83"/>
      <c r="N75" s="83"/>
      <c r="O75" s="83"/>
      <c r="P75" s="83"/>
      <c r="Q75" s="83"/>
      <c r="R75" s="83"/>
      <c r="S75" s="83"/>
      <c r="T75" s="83"/>
      <c r="U75" s="83"/>
      <c r="V75" s="42" t="s">
        <v>42</v>
      </c>
      <c r="W75" s="42" t="s">
        <v>42</v>
      </c>
      <c r="X75" s="42" t="s">
        <v>42</v>
      </c>
      <c r="Y75" s="42" t="s">
        <v>42</v>
      </c>
      <c r="Z75" s="42" t="s">
        <v>42</v>
      </c>
      <c r="AA75" s="42" t="s">
        <v>42</v>
      </c>
      <c r="AB75" s="42" t="s">
        <v>42</v>
      </c>
      <c r="AC75" s="42" t="s">
        <v>42</v>
      </c>
      <c r="AD75" s="42" t="s">
        <v>42</v>
      </c>
      <c r="AE75" s="42" t="s">
        <v>42</v>
      </c>
      <c r="AF75" s="42" t="s">
        <v>42</v>
      </c>
      <c r="AG75" s="42" t="s">
        <v>42</v>
      </c>
      <c r="AH75" s="42" t="s">
        <v>42</v>
      </c>
      <c r="AI75" s="42" t="s">
        <v>42</v>
      </c>
      <c r="AJ75" s="42" t="s">
        <v>42</v>
      </c>
      <c r="AK75" s="42" t="s">
        <v>42</v>
      </c>
      <c r="AL75" s="42" t="s">
        <v>42</v>
      </c>
      <c r="AM75" s="42" t="s">
        <v>42</v>
      </c>
      <c r="AN75" s="42" t="s">
        <v>42</v>
      </c>
    </row>
    <row r="76" spans="1:40" ht="63.75">
      <c r="A76" s="87"/>
      <c r="B76" s="47"/>
      <c r="C76" s="56"/>
      <c r="D76" s="65" t="s">
        <v>87</v>
      </c>
      <c r="E76" s="66" t="s">
        <v>88</v>
      </c>
      <c r="F76" s="66" t="s">
        <v>89</v>
      </c>
      <c r="G76" s="66" t="s">
        <v>90</v>
      </c>
      <c r="H76" s="66" t="s">
        <v>92</v>
      </c>
      <c r="I76" s="66" t="s">
        <v>97</v>
      </c>
      <c r="J76" s="66" t="s">
        <v>109</v>
      </c>
      <c r="K76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</row>
    <row r="77" spans="1:50" ht="12.75">
      <c r="A77" s="87"/>
      <c r="B77" s="47" t="s">
        <v>150</v>
      </c>
      <c r="C77" s="53">
        <v>0</v>
      </c>
      <c r="D77" s="44">
        <v>0</v>
      </c>
      <c r="E77" s="45">
        <v>0.28125</v>
      </c>
      <c r="F77" s="45">
        <v>0.3645833333333333</v>
      </c>
      <c r="G77" s="45">
        <v>0.4583333333333333</v>
      </c>
      <c r="H77" s="45">
        <v>0.5104166666666666</v>
      </c>
      <c r="I77" s="45">
        <v>0.625</v>
      </c>
      <c r="J77" s="45">
        <v>0.71875</v>
      </c>
      <c r="K77" s="45"/>
      <c r="L77" s="45"/>
      <c r="M77" s="45"/>
      <c r="N77" s="45"/>
      <c r="O77" s="45"/>
      <c r="P77" s="45"/>
      <c r="Q77" s="72"/>
      <c r="R77" s="53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</row>
    <row r="78" spans="1:50" ht="12.75">
      <c r="A78" s="87"/>
      <c r="B78" s="67" t="s">
        <v>68</v>
      </c>
      <c r="C78" s="52">
        <v>394</v>
      </c>
      <c r="D78" s="45">
        <v>0.0006944444444444445</v>
      </c>
      <c r="E78" s="44">
        <f aca="true" t="shared" si="14" ref="E78:J78">E77+$D78</f>
        <v>0.28194444444444444</v>
      </c>
      <c r="F78" s="44">
        <f t="shared" si="14"/>
        <v>0.36527777777777776</v>
      </c>
      <c r="G78" s="44">
        <f t="shared" si="14"/>
        <v>0.45902777777777776</v>
      </c>
      <c r="H78" s="44">
        <f t="shared" si="14"/>
        <v>0.5111111111111111</v>
      </c>
      <c r="I78" s="44">
        <f t="shared" si="14"/>
        <v>0.6256944444444444</v>
      </c>
      <c r="J78" s="44">
        <f t="shared" si="14"/>
        <v>0.7194444444444444</v>
      </c>
      <c r="K78" s="50"/>
      <c r="L78" s="50"/>
      <c r="M78" s="50"/>
      <c r="N78" s="50"/>
      <c r="O78" s="50"/>
      <c r="P78" s="50"/>
      <c r="Q78" s="67"/>
      <c r="R78" s="53"/>
      <c r="S78" s="50"/>
      <c r="T78" s="50"/>
      <c r="U78" s="50"/>
      <c r="V78" s="50"/>
      <c r="W78" s="50"/>
      <c r="X78" s="50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</row>
    <row r="79" spans="1:50" ht="12.75">
      <c r="A79" s="87"/>
      <c r="B79" s="67" t="s">
        <v>69</v>
      </c>
      <c r="C79" s="52">
        <v>1416</v>
      </c>
      <c r="D79" s="45">
        <v>0.001388888888888889</v>
      </c>
      <c r="E79" s="44">
        <f aca="true" t="shared" si="15" ref="E79:I88">E78+$D79</f>
        <v>0.2833333333333333</v>
      </c>
      <c r="F79" s="44">
        <f t="shared" si="15"/>
        <v>0.36666666666666664</v>
      </c>
      <c r="G79" s="44">
        <f t="shared" si="15"/>
        <v>0.46041666666666664</v>
      </c>
      <c r="H79" s="44">
        <f t="shared" si="15"/>
        <v>0.5125</v>
      </c>
      <c r="I79" s="44">
        <f t="shared" si="15"/>
        <v>0.6270833333333333</v>
      </c>
      <c r="J79" s="44">
        <f aca="true" t="shared" si="16" ref="J79:J95">J78+$D79</f>
        <v>0.7208333333333333</v>
      </c>
      <c r="K79" s="44"/>
      <c r="L79" s="44"/>
      <c r="M79" s="44"/>
      <c r="N79" s="44"/>
      <c r="O79" s="44"/>
      <c r="P79" s="44"/>
      <c r="Q79" s="67"/>
      <c r="R79" s="53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</row>
    <row r="80" spans="1:50" ht="12.75">
      <c r="A80" s="87"/>
      <c r="B80" s="67" t="s">
        <v>65</v>
      </c>
      <c r="C80" s="52">
        <v>201</v>
      </c>
      <c r="D80" s="45">
        <v>0.0006944444444444445</v>
      </c>
      <c r="E80" s="44">
        <f t="shared" si="15"/>
        <v>0.28402777777777777</v>
      </c>
      <c r="F80" s="44">
        <f t="shared" si="15"/>
        <v>0.3673611111111111</v>
      </c>
      <c r="G80" s="44">
        <f t="shared" si="15"/>
        <v>0.4611111111111111</v>
      </c>
      <c r="H80" s="44">
        <f t="shared" si="15"/>
        <v>0.5131944444444444</v>
      </c>
      <c r="I80" s="44">
        <f t="shared" si="15"/>
        <v>0.6277777777777778</v>
      </c>
      <c r="J80" s="44">
        <f t="shared" si="16"/>
        <v>0.7215277777777778</v>
      </c>
      <c r="K80" s="44"/>
      <c r="L80" s="44"/>
      <c r="M80" s="44"/>
      <c r="N80" s="44"/>
      <c r="O80" s="44"/>
      <c r="P80" s="44"/>
      <c r="Q80" s="67"/>
      <c r="R80" s="53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</row>
    <row r="81" spans="1:50" ht="12.75">
      <c r="A81" s="87"/>
      <c r="B81" s="67" t="s">
        <v>98</v>
      </c>
      <c r="C81" s="52">
        <v>313</v>
      </c>
      <c r="D81" s="45">
        <v>0.0006944444444444445</v>
      </c>
      <c r="E81" s="44">
        <f t="shared" si="15"/>
        <v>0.2847222222222222</v>
      </c>
      <c r="F81" s="44">
        <f t="shared" si="15"/>
        <v>0.3680555555555555</v>
      </c>
      <c r="G81" s="44">
        <f t="shared" si="15"/>
        <v>0.4618055555555555</v>
      </c>
      <c r="H81" s="44">
        <f t="shared" si="15"/>
        <v>0.5138888888888888</v>
      </c>
      <c r="I81" s="44">
        <f t="shared" si="15"/>
        <v>0.6284722222222222</v>
      </c>
      <c r="J81" s="44">
        <f t="shared" si="16"/>
        <v>0.7222222222222222</v>
      </c>
      <c r="K81" s="44"/>
      <c r="L81" s="44"/>
      <c r="M81" s="44"/>
      <c r="N81" s="44"/>
      <c r="O81" s="44"/>
      <c r="P81" s="44"/>
      <c r="Q81" s="67"/>
      <c r="R81" s="53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</row>
    <row r="82" spans="1:50" ht="12.75">
      <c r="A82" s="87"/>
      <c r="B82" s="67" t="s">
        <v>96</v>
      </c>
      <c r="C82" s="52">
        <v>205</v>
      </c>
      <c r="D82" s="45">
        <v>0.0006944444444444445</v>
      </c>
      <c r="E82" s="44">
        <f t="shared" si="15"/>
        <v>0.28541666666666665</v>
      </c>
      <c r="F82" s="44">
        <f t="shared" si="15"/>
        <v>0.36874999999999997</v>
      </c>
      <c r="G82" s="44">
        <f t="shared" si="15"/>
        <v>0.46249999999999997</v>
      </c>
      <c r="H82" s="44">
        <f t="shared" si="15"/>
        <v>0.5145833333333333</v>
      </c>
      <c r="I82" s="44">
        <f t="shared" si="15"/>
        <v>0.6291666666666667</v>
      </c>
      <c r="J82" s="44">
        <f t="shared" si="16"/>
        <v>0.7229166666666667</v>
      </c>
      <c r="K82" s="44"/>
      <c r="L82" s="44"/>
      <c r="M82" s="44"/>
      <c r="N82" s="44"/>
      <c r="O82" s="44"/>
      <c r="P82" s="44"/>
      <c r="Q82" s="67"/>
      <c r="R82" s="53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</row>
    <row r="83" spans="1:50" ht="12.75">
      <c r="A83" s="87"/>
      <c r="B83" s="67" t="s">
        <v>62</v>
      </c>
      <c r="C83" s="52">
        <v>333</v>
      </c>
      <c r="D83" s="45">
        <v>0.0006944444444444445</v>
      </c>
      <c r="E83" s="44">
        <f t="shared" si="15"/>
        <v>0.2861111111111111</v>
      </c>
      <c r="F83" s="44">
        <f t="shared" si="15"/>
        <v>0.3694444444444444</v>
      </c>
      <c r="G83" s="44">
        <f t="shared" si="15"/>
        <v>0.4631944444444444</v>
      </c>
      <c r="H83" s="44">
        <f t="shared" si="15"/>
        <v>0.5152777777777777</v>
      </c>
      <c r="I83" s="44">
        <f t="shared" si="15"/>
        <v>0.6298611111111111</v>
      </c>
      <c r="J83" s="44">
        <f t="shared" si="16"/>
        <v>0.7236111111111111</v>
      </c>
      <c r="K83" s="44"/>
      <c r="L83" s="44"/>
      <c r="M83" s="44"/>
      <c r="N83" s="44"/>
      <c r="O83" s="44"/>
      <c r="P83" s="44"/>
      <c r="Q83" s="67"/>
      <c r="R83" s="53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</row>
    <row r="84" spans="1:50" ht="12.75">
      <c r="A84" s="87"/>
      <c r="B84" s="67" t="s">
        <v>95</v>
      </c>
      <c r="C84" s="52">
        <v>268</v>
      </c>
      <c r="D84" s="45">
        <v>0.0006944444444444445</v>
      </c>
      <c r="E84" s="44">
        <f t="shared" si="15"/>
        <v>0.28680555555555554</v>
      </c>
      <c r="F84" s="44">
        <f t="shared" si="15"/>
        <v>0.37013888888888885</v>
      </c>
      <c r="G84" s="44">
        <f t="shared" si="15"/>
        <v>0.46388888888888885</v>
      </c>
      <c r="H84" s="44">
        <f t="shared" si="15"/>
        <v>0.5159722222222222</v>
      </c>
      <c r="I84" s="44">
        <f t="shared" si="15"/>
        <v>0.6305555555555555</v>
      </c>
      <c r="J84" s="44">
        <f t="shared" si="16"/>
        <v>0.7243055555555555</v>
      </c>
      <c r="K84" s="44"/>
      <c r="L84" s="44"/>
      <c r="M84" s="44"/>
      <c r="N84" s="44"/>
      <c r="O84" s="44"/>
      <c r="P84" s="44"/>
      <c r="Q84" s="67"/>
      <c r="R84" s="53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</row>
    <row r="85" spans="1:50" ht="12.75">
      <c r="A85" s="87"/>
      <c r="B85" s="67" t="s">
        <v>60</v>
      </c>
      <c r="C85" s="52">
        <v>434</v>
      </c>
      <c r="D85" s="45">
        <v>0.0006944444444444445</v>
      </c>
      <c r="E85" s="44">
        <f t="shared" si="15"/>
        <v>0.2875</v>
      </c>
      <c r="F85" s="44">
        <f t="shared" si="15"/>
        <v>0.3708333333333333</v>
      </c>
      <c r="G85" s="44">
        <f t="shared" si="15"/>
        <v>0.4645833333333333</v>
      </c>
      <c r="H85" s="44">
        <f t="shared" si="15"/>
        <v>0.5166666666666666</v>
      </c>
      <c r="I85" s="44">
        <f t="shared" si="15"/>
        <v>0.63125</v>
      </c>
      <c r="J85" s="44">
        <f t="shared" si="16"/>
        <v>0.725</v>
      </c>
      <c r="K85" s="44"/>
      <c r="L85" s="44"/>
      <c r="M85" s="44"/>
      <c r="N85" s="44"/>
      <c r="O85" s="44"/>
      <c r="P85" s="44"/>
      <c r="Q85" s="67"/>
      <c r="R85" s="53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</row>
    <row r="86" spans="1:50" ht="12.75">
      <c r="A86" s="87"/>
      <c r="B86" s="67" t="s">
        <v>111</v>
      </c>
      <c r="C86" s="52">
        <v>317</v>
      </c>
      <c r="D86" s="45">
        <v>0.0006944444444444445</v>
      </c>
      <c r="E86" s="44">
        <f t="shared" si="15"/>
        <v>0.2881944444444444</v>
      </c>
      <c r="F86" s="44">
        <f t="shared" si="15"/>
        <v>0.37152777777777773</v>
      </c>
      <c r="G86" s="44">
        <f t="shared" si="15"/>
        <v>0.46527777777777773</v>
      </c>
      <c r="H86" s="44">
        <f t="shared" si="15"/>
        <v>0.517361111111111</v>
      </c>
      <c r="I86" s="44">
        <f t="shared" si="15"/>
        <v>0.6319444444444444</v>
      </c>
      <c r="J86" s="44">
        <f t="shared" si="16"/>
        <v>0.7256944444444444</v>
      </c>
      <c r="K86" s="44"/>
      <c r="L86" s="44"/>
      <c r="M86" s="44"/>
      <c r="N86" s="44"/>
      <c r="O86" s="44"/>
      <c r="P86" s="44"/>
      <c r="Q86" s="67"/>
      <c r="R86" s="5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12.75">
      <c r="A87" s="87"/>
      <c r="B87" s="67" t="s">
        <v>110</v>
      </c>
      <c r="C87" s="52">
        <v>485</v>
      </c>
      <c r="D87" s="45">
        <v>0.0006944444444444445</v>
      </c>
      <c r="E87" s="44">
        <f t="shared" si="15"/>
        <v>0.28888888888888886</v>
      </c>
      <c r="F87" s="44">
        <f t="shared" si="15"/>
        <v>0.3722222222222222</v>
      </c>
      <c r="G87" s="44">
        <f t="shared" si="15"/>
        <v>0.4659722222222222</v>
      </c>
      <c r="H87" s="44">
        <f t="shared" si="15"/>
        <v>0.5180555555555555</v>
      </c>
      <c r="I87" s="44">
        <f t="shared" si="15"/>
        <v>0.6326388888888889</v>
      </c>
      <c r="J87" s="44">
        <f t="shared" si="16"/>
        <v>0.7263888888888889</v>
      </c>
      <c r="K87" s="44"/>
      <c r="L87" s="44"/>
      <c r="M87" s="44"/>
      <c r="N87" s="44"/>
      <c r="O87" s="44"/>
      <c r="P87" s="44"/>
      <c r="Q87" s="67"/>
      <c r="R87" s="53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</row>
    <row r="88" spans="1:50" ht="12.75">
      <c r="A88" s="87"/>
      <c r="B88" s="67" t="s">
        <v>73</v>
      </c>
      <c r="C88" s="52">
        <v>288</v>
      </c>
      <c r="D88" s="45">
        <v>0.0006944444444444445</v>
      </c>
      <c r="E88" s="44">
        <f t="shared" si="15"/>
        <v>0.2895833333333333</v>
      </c>
      <c r="F88" s="44">
        <f t="shared" si="15"/>
        <v>0.3729166666666666</v>
      </c>
      <c r="G88" s="44">
        <f t="shared" si="15"/>
        <v>0.4666666666666666</v>
      </c>
      <c r="H88" s="44">
        <f t="shared" si="15"/>
        <v>0.5187499999999999</v>
      </c>
      <c r="I88" s="44">
        <f t="shared" si="15"/>
        <v>0.6333333333333333</v>
      </c>
      <c r="J88" s="44">
        <f t="shared" si="16"/>
        <v>0.7270833333333333</v>
      </c>
      <c r="K88" s="44"/>
      <c r="L88" s="44"/>
      <c r="M88" s="44"/>
      <c r="N88" s="44"/>
      <c r="O88" s="44"/>
      <c r="P88" s="44"/>
      <c r="Q88" s="67"/>
      <c r="R88" s="53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</row>
    <row r="89" spans="1:50" ht="12.75">
      <c r="A89" s="87"/>
      <c r="B89" s="67" t="s">
        <v>82</v>
      </c>
      <c r="C89" s="52">
        <v>241</v>
      </c>
      <c r="D89" s="45">
        <v>0.0006944444444444445</v>
      </c>
      <c r="E89" s="44">
        <f aca="true" t="shared" si="17" ref="E89:I95">E88+$D89</f>
        <v>0.29027777777777775</v>
      </c>
      <c r="F89" s="44">
        <f t="shared" si="17"/>
        <v>0.37361111111111106</v>
      </c>
      <c r="G89" s="44">
        <f t="shared" si="17"/>
        <v>0.46736111111111106</v>
      </c>
      <c r="H89" s="44">
        <f t="shared" si="17"/>
        <v>0.5194444444444444</v>
      </c>
      <c r="I89" s="44">
        <f t="shared" si="17"/>
        <v>0.6340277777777777</v>
      </c>
      <c r="J89" s="44">
        <f t="shared" si="16"/>
        <v>0.7277777777777777</v>
      </c>
      <c r="K89" s="44"/>
      <c r="L89" s="44"/>
      <c r="M89" s="44"/>
      <c r="N89" s="44"/>
      <c r="O89" s="44"/>
      <c r="P89" s="44"/>
      <c r="Q89" s="67"/>
      <c r="R89" s="53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</row>
    <row r="90" spans="1:50" ht="12.75">
      <c r="A90" s="87"/>
      <c r="B90" s="67" t="s">
        <v>74</v>
      </c>
      <c r="C90" s="52">
        <v>183</v>
      </c>
      <c r="D90" s="45">
        <v>0.0006944444444444445</v>
      </c>
      <c r="E90" s="44">
        <f t="shared" si="17"/>
        <v>0.2909722222222222</v>
      </c>
      <c r="F90" s="44">
        <f t="shared" si="17"/>
        <v>0.3743055555555555</v>
      </c>
      <c r="G90" s="44">
        <f t="shared" si="17"/>
        <v>0.4680555555555555</v>
      </c>
      <c r="H90" s="44">
        <f t="shared" si="17"/>
        <v>0.5201388888888888</v>
      </c>
      <c r="I90" s="44">
        <f t="shared" si="17"/>
        <v>0.6347222222222222</v>
      </c>
      <c r="J90" s="44">
        <f t="shared" si="16"/>
        <v>0.7284722222222222</v>
      </c>
      <c r="K90" s="44"/>
      <c r="L90" s="44"/>
      <c r="M90" s="44"/>
      <c r="N90" s="44"/>
      <c r="O90" s="44"/>
      <c r="P90" s="44"/>
      <c r="Q90" s="67"/>
      <c r="R90" s="53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</row>
    <row r="91" spans="1:50" ht="12.75">
      <c r="A91" s="87"/>
      <c r="B91" s="67" t="s">
        <v>112</v>
      </c>
      <c r="C91" s="52">
        <v>217</v>
      </c>
      <c r="D91" s="45">
        <v>0.0006944444444444445</v>
      </c>
      <c r="E91" s="44">
        <f t="shared" si="17"/>
        <v>0.29166666666666663</v>
      </c>
      <c r="F91" s="44">
        <f t="shared" si="17"/>
        <v>0.37499999999999994</v>
      </c>
      <c r="G91" s="44">
        <f t="shared" si="17"/>
        <v>0.46874999999999994</v>
      </c>
      <c r="H91" s="44">
        <f t="shared" si="17"/>
        <v>0.5208333333333333</v>
      </c>
      <c r="I91" s="44">
        <f t="shared" si="17"/>
        <v>0.6354166666666666</v>
      </c>
      <c r="J91" s="44">
        <f t="shared" si="16"/>
        <v>0.7291666666666666</v>
      </c>
      <c r="K91" s="44"/>
      <c r="L91" s="44"/>
      <c r="M91" s="44"/>
      <c r="N91" s="44"/>
      <c r="O91" s="44"/>
      <c r="P91" s="44"/>
      <c r="Q91" s="67"/>
      <c r="R91" s="53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</row>
    <row r="92" spans="1:50" ht="12.75">
      <c r="A92" s="87"/>
      <c r="B92" s="67" t="s">
        <v>56</v>
      </c>
      <c r="C92" s="52">
        <v>978</v>
      </c>
      <c r="D92" s="45">
        <v>0.0006944444444444445</v>
      </c>
      <c r="E92" s="44">
        <f t="shared" si="17"/>
        <v>0.29236111111111107</v>
      </c>
      <c r="F92" s="44">
        <f t="shared" si="17"/>
        <v>0.3756944444444444</v>
      </c>
      <c r="G92" s="44">
        <f t="shared" si="17"/>
        <v>0.4694444444444444</v>
      </c>
      <c r="H92" s="44">
        <f t="shared" si="17"/>
        <v>0.5215277777777777</v>
      </c>
      <c r="I92" s="44">
        <f t="shared" si="17"/>
        <v>0.6361111111111111</v>
      </c>
      <c r="J92" s="44">
        <f t="shared" si="16"/>
        <v>0.7298611111111111</v>
      </c>
      <c r="K92" s="44"/>
      <c r="L92" s="44"/>
      <c r="M92" s="44"/>
      <c r="N92" s="44"/>
      <c r="O92" s="44"/>
      <c r="P92" s="44"/>
      <c r="Q92" s="67"/>
      <c r="R92" s="53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</row>
    <row r="93" spans="1:50" ht="12.75">
      <c r="A93" s="87"/>
      <c r="B93" s="67" t="s">
        <v>94</v>
      </c>
      <c r="C93" s="52">
        <v>1327</v>
      </c>
      <c r="D93" s="45">
        <v>0.001388888888888889</v>
      </c>
      <c r="E93" s="44">
        <f t="shared" si="17"/>
        <v>0.29374999999999996</v>
      </c>
      <c r="F93" s="44">
        <f t="shared" si="17"/>
        <v>0.37708333333333327</v>
      </c>
      <c r="G93" s="44">
        <f t="shared" si="17"/>
        <v>0.47083333333333327</v>
      </c>
      <c r="H93" s="44">
        <f t="shared" si="17"/>
        <v>0.5229166666666666</v>
      </c>
      <c r="I93" s="44">
        <f t="shared" si="17"/>
        <v>0.6375</v>
      </c>
      <c r="J93" s="44">
        <f t="shared" si="16"/>
        <v>0.73125</v>
      </c>
      <c r="K93" s="44"/>
      <c r="L93" s="44"/>
      <c r="M93" s="44"/>
      <c r="N93" s="44"/>
      <c r="O93" s="44"/>
      <c r="P93" s="44"/>
      <c r="Q93" s="67"/>
      <c r="R93" s="53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</row>
    <row r="94" spans="1:50" ht="12.75">
      <c r="A94" s="87"/>
      <c r="B94" s="67" t="s">
        <v>93</v>
      </c>
      <c r="C94" s="52">
        <v>428</v>
      </c>
      <c r="D94" s="45">
        <v>0.0006944444444444445</v>
      </c>
      <c r="E94" s="44">
        <f t="shared" si="17"/>
        <v>0.2944444444444444</v>
      </c>
      <c r="F94" s="44">
        <f t="shared" si="17"/>
        <v>0.3777777777777777</v>
      </c>
      <c r="G94" s="44">
        <f t="shared" si="17"/>
        <v>0.4715277777777777</v>
      </c>
      <c r="H94" s="44">
        <f t="shared" si="17"/>
        <v>0.523611111111111</v>
      </c>
      <c r="I94" s="44">
        <f t="shared" si="17"/>
        <v>0.6381944444444444</v>
      </c>
      <c r="J94" s="44">
        <f t="shared" si="16"/>
        <v>0.7319444444444444</v>
      </c>
      <c r="K94" s="44"/>
      <c r="L94" s="44"/>
      <c r="M94" s="44"/>
      <c r="N94" s="44"/>
      <c r="O94" s="44"/>
      <c r="P94" s="44"/>
      <c r="Q94" s="67"/>
      <c r="R94" s="53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</row>
    <row r="95" spans="1:50" ht="12.75">
      <c r="A95" s="87"/>
      <c r="B95" s="58" t="s">
        <v>151</v>
      </c>
      <c r="C95" s="52">
        <v>354</v>
      </c>
      <c r="D95" s="45">
        <v>0.0006944444444444445</v>
      </c>
      <c r="E95" s="44">
        <f t="shared" si="17"/>
        <v>0.29513888888888884</v>
      </c>
      <c r="F95" s="44">
        <f t="shared" si="17"/>
        <v>0.37847222222222215</v>
      </c>
      <c r="G95" s="44">
        <f t="shared" si="17"/>
        <v>0.47222222222222215</v>
      </c>
      <c r="H95" s="44">
        <f t="shared" si="17"/>
        <v>0.5243055555555555</v>
      </c>
      <c r="I95" s="44">
        <f t="shared" si="17"/>
        <v>0.6388888888888888</v>
      </c>
      <c r="J95" s="44">
        <f t="shared" si="16"/>
        <v>0.7326388888888888</v>
      </c>
      <c r="K95" s="44"/>
      <c r="L95" s="44"/>
      <c r="M95" s="44"/>
      <c r="N95" s="44"/>
      <c r="O95" s="44"/>
      <c r="P95" s="44"/>
      <c r="Q95" s="47"/>
      <c r="R95" s="53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</row>
    <row r="96" spans="1:50" ht="12.75">
      <c r="A96" s="87"/>
      <c r="B96" s="61" t="s">
        <v>84</v>
      </c>
      <c r="C96" s="77">
        <f>SUM(C77:C95)</f>
        <v>8382</v>
      </c>
      <c r="D96" s="76">
        <f>SUM(D77:D95)</f>
        <v>0.013888888888888885</v>
      </c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61"/>
      <c r="R96" s="62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</row>
    <row r="97" spans="1:50" ht="12.75">
      <c r="A97" s="87"/>
      <c r="B97" s="48" t="s">
        <v>45</v>
      </c>
      <c r="C97" s="51">
        <f>SUM(E97:AN97)</f>
        <v>6</v>
      </c>
      <c r="D97" s="48"/>
      <c r="E97" s="46">
        <v>1</v>
      </c>
      <c r="F97" s="46">
        <v>1</v>
      </c>
      <c r="G97" s="46">
        <v>1</v>
      </c>
      <c r="H97" s="46">
        <v>1</v>
      </c>
      <c r="I97" s="46">
        <v>1</v>
      </c>
      <c r="J97" s="46">
        <v>1</v>
      </c>
      <c r="K97" s="69"/>
      <c r="L97" s="69"/>
      <c r="M97" s="69"/>
      <c r="N97" s="69"/>
      <c r="O97" s="69"/>
      <c r="P97" s="69"/>
      <c r="Q97" s="67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</row>
    <row r="98" spans="1:50" ht="12.75">
      <c r="A98" s="87"/>
      <c r="B98" s="42" t="s">
        <v>42</v>
      </c>
      <c r="C98" s="55" t="s">
        <v>42</v>
      </c>
      <c r="D98" s="42" t="s">
        <v>42</v>
      </c>
      <c r="E98" s="42" t="s">
        <v>42</v>
      </c>
      <c r="F98" s="42" t="s">
        <v>42</v>
      </c>
      <c r="G98" s="42"/>
      <c r="H98" s="42"/>
      <c r="I98" s="42"/>
      <c r="J98" s="42" t="s">
        <v>42</v>
      </c>
      <c r="K98" s="42" t="s">
        <v>42</v>
      </c>
      <c r="L98" s="42" t="s">
        <v>42</v>
      </c>
      <c r="M98" s="42" t="s">
        <v>42</v>
      </c>
      <c r="N98" s="42" t="s">
        <v>42</v>
      </c>
      <c r="O98" s="42" t="s">
        <v>42</v>
      </c>
      <c r="P98" s="42" t="s">
        <v>42</v>
      </c>
      <c r="Q98" s="47"/>
      <c r="R98" s="42"/>
      <c r="S98" s="42"/>
      <c r="T98" s="42"/>
      <c r="U98" s="42" t="s">
        <v>42</v>
      </c>
      <c r="V98" s="42" t="s">
        <v>42</v>
      </c>
      <c r="W98" s="42" t="s">
        <v>42</v>
      </c>
      <c r="X98" s="42" t="s">
        <v>42</v>
      </c>
      <c r="Y98" s="42" t="s">
        <v>42</v>
      </c>
      <c r="Z98" s="42" t="s">
        <v>42</v>
      </c>
      <c r="AA98" s="42" t="s">
        <v>42</v>
      </c>
      <c r="AB98" s="42" t="s">
        <v>42</v>
      </c>
      <c r="AC98" s="42" t="s">
        <v>42</v>
      </c>
      <c r="AD98" s="42" t="s">
        <v>42</v>
      </c>
      <c r="AE98" s="42" t="s">
        <v>42</v>
      </c>
      <c r="AF98" s="42" t="s">
        <v>42</v>
      </c>
      <c r="AG98" s="42" t="s">
        <v>42</v>
      </c>
      <c r="AH98" s="42" t="s">
        <v>42</v>
      </c>
      <c r="AI98" s="42" t="s">
        <v>42</v>
      </c>
      <c r="AJ98" s="42" t="s">
        <v>42</v>
      </c>
      <c r="AK98" s="42" t="s">
        <v>42</v>
      </c>
      <c r="AL98" s="42" t="s">
        <v>42</v>
      </c>
      <c r="AM98" s="42" t="s">
        <v>42</v>
      </c>
      <c r="AN98" s="42" t="s">
        <v>42</v>
      </c>
      <c r="AO98" s="42" t="s">
        <v>42</v>
      </c>
      <c r="AP98" s="42" t="s">
        <v>42</v>
      </c>
      <c r="AQ98" s="42" t="s">
        <v>42</v>
      </c>
      <c r="AR98" s="42" t="s">
        <v>42</v>
      </c>
      <c r="AS98" s="42" t="s">
        <v>42</v>
      </c>
      <c r="AT98" s="42" t="s">
        <v>42</v>
      </c>
      <c r="AU98" s="42" t="s">
        <v>42</v>
      </c>
      <c r="AV98" s="42" t="s">
        <v>42</v>
      </c>
      <c r="AW98" s="42" t="s">
        <v>42</v>
      </c>
      <c r="AX98" s="42" t="s">
        <v>42</v>
      </c>
    </row>
    <row r="99" spans="1:50" ht="15">
      <c r="A99" s="87"/>
      <c r="B99" s="90" t="s">
        <v>148</v>
      </c>
      <c r="C99" s="90"/>
      <c r="D99" s="90"/>
      <c r="E99" s="90"/>
      <c r="F99" s="90"/>
      <c r="G99" s="90"/>
      <c r="H99" s="90"/>
      <c r="I99" s="90"/>
      <c r="J99" s="90"/>
      <c r="K99" s="90"/>
      <c r="L99" s="42" t="s">
        <v>42</v>
      </c>
      <c r="M99" s="42" t="s">
        <v>42</v>
      </c>
      <c r="N99" s="42" t="s">
        <v>42</v>
      </c>
      <c r="O99" s="42" t="s">
        <v>42</v>
      </c>
      <c r="P99" s="42" t="s">
        <v>42</v>
      </c>
      <c r="Q99" s="42" t="s">
        <v>42</v>
      </c>
      <c r="R99" s="42" t="s">
        <v>42</v>
      </c>
      <c r="S99" s="42" t="s">
        <v>42</v>
      </c>
      <c r="T99" s="42" t="s">
        <v>42</v>
      </c>
      <c r="U99" s="42" t="s">
        <v>42</v>
      </c>
      <c r="V99" s="42" t="s">
        <v>42</v>
      </c>
      <c r="W99" s="42" t="s">
        <v>42</v>
      </c>
      <c r="X99" s="42" t="s">
        <v>42</v>
      </c>
      <c r="Y99" s="42" t="s">
        <v>42</v>
      </c>
      <c r="Z99" s="42" t="s">
        <v>42</v>
      </c>
      <c r="AA99" s="42" t="s">
        <v>42</v>
      </c>
      <c r="AB99" s="42" t="s">
        <v>42</v>
      </c>
      <c r="AC99" s="42" t="s">
        <v>42</v>
      </c>
      <c r="AD99" s="42" t="s">
        <v>42</v>
      </c>
      <c r="AE99" s="42" t="s">
        <v>42</v>
      </c>
      <c r="AF99" s="42" t="s">
        <v>42</v>
      </c>
      <c r="AG99" s="42" t="s">
        <v>42</v>
      </c>
      <c r="AH99" s="42" t="s">
        <v>42</v>
      </c>
      <c r="AI99" s="42" t="s">
        <v>42</v>
      </c>
      <c r="AJ99" s="42" t="s">
        <v>42</v>
      </c>
      <c r="AK99" s="42" t="s">
        <v>42</v>
      </c>
      <c r="AL99" s="42" t="s">
        <v>42</v>
      </c>
      <c r="AM99" s="42" t="s">
        <v>42</v>
      </c>
      <c r="AN99" s="42" t="s">
        <v>42</v>
      </c>
      <c r="AO99" s="42" t="s">
        <v>42</v>
      </c>
      <c r="AP99" s="42" t="s">
        <v>42</v>
      </c>
      <c r="AQ99" s="42" t="s">
        <v>42</v>
      </c>
      <c r="AR99" s="42" t="s">
        <v>42</v>
      </c>
      <c r="AS99" s="42" t="s">
        <v>42</v>
      </c>
      <c r="AT99" s="42" t="s">
        <v>42</v>
      </c>
      <c r="AU99" s="42" t="s">
        <v>42</v>
      </c>
      <c r="AV99" s="42" t="s">
        <v>42</v>
      </c>
      <c r="AW99" s="42" t="s">
        <v>42</v>
      </c>
      <c r="AX99" s="42" t="s">
        <v>42</v>
      </c>
    </row>
    <row r="100" spans="1:50" ht="15">
      <c r="A100" s="87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</row>
    <row r="101" spans="1:50" ht="15">
      <c r="A101" s="87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</row>
    <row r="102" spans="1:50" ht="15">
      <c r="A102" s="87"/>
      <c r="B102" s="90" t="s">
        <v>149</v>
      </c>
      <c r="C102" s="90"/>
      <c r="D102" s="90"/>
      <c r="E102" s="90"/>
      <c r="F102" s="90"/>
      <c r="G102" s="90"/>
      <c r="H102" s="90"/>
      <c r="I102" s="90"/>
      <c r="J102" s="90"/>
      <c r="K102" s="74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</row>
    <row r="103" spans="1:50" ht="15">
      <c r="A103" s="87"/>
      <c r="B103" s="90"/>
      <c r="C103" s="90"/>
      <c r="D103" s="90"/>
      <c r="E103" s="90"/>
      <c r="F103" s="90"/>
      <c r="G103" s="90"/>
      <c r="H103" s="90"/>
      <c r="I103" s="90"/>
      <c r="J103" s="90"/>
      <c r="K103" s="74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</row>
    <row r="104" spans="1:50" ht="15">
      <c r="A104" s="87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</row>
    <row r="105" spans="1:50" ht="12.75">
      <c r="A105" s="87"/>
      <c r="B105" s="42"/>
      <c r="C105" s="55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</row>
    <row r="106" spans="1:50" ht="12.75">
      <c r="A106" s="87"/>
      <c r="B106" s="60" t="s">
        <v>49</v>
      </c>
      <c r="C106" s="56" t="s">
        <v>43</v>
      </c>
      <c r="D106" s="41" t="s">
        <v>44</v>
      </c>
      <c r="Q106" s="42" t="s">
        <v>42</v>
      </c>
      <c r="R106" s="42" t="s">
        <v>42</v>
      </c>
      <c r="S106" s="42" t="s">
        <v>42</v>
      </c>
      <c r="T106" s="42" t="s">
        <v>42</v>
      </c>
      <c r="U106" s="42" t="s">
        <v>42</v>
      </c>
      <c r="V106" s="42" t="s">
        <v>42</v>
      </c>
      <c r="W106" s="42" t="s">
        <v>42</v>
      </c>
      <c r="X106" s="42" t="s">
        <v>42</v>
      </c>
      <c r="Y106" s="42" t="s">
        <v>42</v>
      </c>
      <c r="Z106" s="42" t="s">
        <v>42</v>
      </c>
      <c r="AA106" s="42" t="s">
        <v>42</v>
      </c>
      <c r="AB106" s="42" t="s">
        <v>42</v>
      </c>
      <c r="AC106" s="42" t="s">
        <v>42</v>
      </c>
      <c r="AD106" s="42" t="s">
        <v>42</v>
      </c>
      <c r="AE106" s="42" t="s">
        <v>42</v>
      </c>
      <c r="AF106" s="42" t="s">
        <v>42</v>
      </c>
      <c r="AG106" s="42" t="s">
        <v>42</v>
      </c>
      <c r="AH106" s="42" t="s">
        <v>42</v>
      </c>
      <c r="AI106" s="42" t="s">
        <v>42</v>
      </c>
      <c r="AJ106" s="42" t="s">
        <v>42</v>
      </c>
      <c r="AK106" s="42" t="s">
        <v>42</v>
      </c>
      <c r="AL106" s="42" t="s">
        <v>42</v>
      </c>
      <c r="AM106" s="42" t="s">
        <v>42</v>
      </c>
      <c r="AN106" s="42" t="s">
        <v>42</v>
      </c>
      <c r="AO106" s="42" t="s">
        <v>42</v>
      </c>
      <c r="AP106" s="42" t="s">
        <v>42</v>
      </c>
      <c r="AQ106" s="42" t="s">
        <v>42</v>
      </c>
      <c r="AR106" s="42" t="s">
        <v>42</v>
      </c>
      <c r="AS106" s="42" t="s">
        <v>42</v>
      </c>
      <c r="AT106" s="42" t="s">
        <v>42</v>
      </c>
      <c r="AU106" s="42" t="s">
        <v>42</v>
      </c>
      <c r="AV106" s="42" t="s">
        <v>42</v>
      </c>
      <c r="AW106" s="42" t="s">
        <v>42</v>
      </c>
      <c r="AX106" s="42" t="s">
        <v>42</v>
      </c>
    </row>
    <row r="107" spans="1:50" ht="51">
      <c r="A107" s="87"/>
      <c r="B107" s="47"/>
      <c r="C107" s="56"/>
      <c r="D107" s="65" t="s">
        <v>87</v>
      </c>
      <c r="E107" s="66" t="s">
        <v>88</v>
      </c>
      <c r="F107" s="66" t="s">
        <v>89</v>
      </c>
      <c r="G107" s="66" t="s">
        <v>90</v>
      </c>
      <c r="H107" s="66" t="s">
        <v>92</v>
      </c>
      <c r="I107" s="66" t="s">
        <v>97</v>
      </c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</row>
    <row r="108" spans="1:50" ht="12.75">
      <c r="A108" s="87"/>
      <c r="B108" s="47" t="s">
        <v>152</v>
      </c>
      <c r="C108" s="53">
        <v>0</v>
      </c>
      <c r="D108" s="44">
        <v>0</v>
      </c>
      <c r="E108" s="45">
        <v>0.28125</v>
      </c>
      <c r="F108" s="45">
        <v>0.3645833333333333</v>
      </c>
      <c r="G108" s="45">
        <v>0.4583333333333333</v>
      </c>
      <c r="H108" s="45">
        <v>0.5104166666666666</v>
      </c>
      <c r="I108" s="45">
        <v>0.5347222222222222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</row>
    <row r="109" spans="1:50" ht="12.75">
      <c r="A109" s="87"/>
      <c r="B109" s="41" t="s">
        <v>68</v>
      </c>
      <c r="C109" s="52">
        <v>394</v>
      </c>
      <c r="D109" s="45">
        <v>0.0006944444444444445</v>
      </c>
      <c r="E109" s="45">
        <f>E108+$D109</f>
        <v>0.28194444444444444</v>
      </c>
      <c r="F109" s="45">
        <f>F108+$D109</f>
        <v>0.36527777777777776</v>
      </c>
      <c r="G109" s="45">
        <f>G108+$D109</f>
        <v>0.45902777777777776</v>
      </c>
      <c r="H109" s="45">
        <f>H108+$D109</f>
        <v>0.5111111111111111</v>
      </c>
      <c r="I109" s="45">
        <f>I108+$D109</f>
        <v>0.5354166666666667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</row>
    <row r="110" spans="1:50" ht="12.75">
      <c r="A110" s="87"/>
      <c r="B110" s="41" t="s">
        <v>69</v>
      </c>
      <c r="C110" s="52">
        <v>1416</v>
      </c>
      <c r="D110" s="45">
        <v>0.001388888888888889</v>
      </c>
      <c r="E110" s="45">
        <f aca="true" t="shared" si="18" ref="E110:I125">E109+$D110</f>
        <v>0.2833333333333333</v>
      </c>
      <c r="F110" s="45">
        <f t="shared" si="18"/>
        <v>0.36666666666666664</v>
      </c>
      <c r="G110" s="45">
        <f t="shared" si="18"/>
        <v>0.46041666666666664</v>
      </c>
      <c r="H110" s="45">
        <f t="shared" si="18"/>
        <v>0.5125</v>
      </c>
      <c r="I110" s="45">
        <f t="shared" si="18"/>
        <v>0.5368055555555555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</row>
    <row r="111" spans="1:50" ht="12.75">
      <c r="A111" s="87"/>
      <c r="B111" s="67" t="s">
        <v>65</v>
      </c>
      <c r="C111" s="52">
        <v>201</v>
      </c>
      <c r="D111" s="45">
        <v>0.0006944444444444445</v>
      </c>
      <c r="E111" s="45">
        <f t="shared" si="18"/>
        <v>0.28402777777777777</v>
      </c>
      <c r="F111" s="45">
        <f t="shared" si="18"/>
        <v>0.3673611111111111</v>
      </c>
      <c r="G111" s="45">
        <f t="shared" si="18"/>
        <v>0.4611111111111111</v>
      </c>
      <c r="H111" s="45">
        <f t="shared" si="18"/>
        <v>0.5131944444444444</v>
      </c>
      <c r="I111" s="45">
        <f t="shared" si="18"/>
        <v>0.5375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</row>
    <row r="112" spans="1:50" ht="12.75">
      <c r="A112" s="87"/>
      <c r="B112" s="67" t="s">
        <v>98</v>
      </c>
      <c r="C112" s="52">
        <v>313</v>
      </c>
      <c r="D112" s="45">
        <v>0.0006944444444444445</v>
      </c>
      <c r="E112" s="45">
        <f t="shared" si="18"/>
        <v>0.2847222222222222</v>
      </c>
      <c r="F112" s="45">
        <f t="shared" si="18"/>
        <v>0.3680555555555555</v>
      </c>
      <c r="G112" s="45">
        <f t="shared" si="18"/>
        <v>0.4618055555555555</v>
      </c>
      <c r="H112" s="45">
        <f t="shared" si="18"/>
        <v>0.5138888888888888</v>
      </c>
      <c r="I112" s="45">
        <f t="shared" si="18"/>
        <v>0.5381944444444444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</row>
    <row r="113" spans="1:50" ht="12.75">
      <c r="A113" s="87"/>
      <c r="B113" s="67" t="s">
        <v>96</v>
      </c>
      <c r="C113" s="52">
        <v>205</v>
      </c>
      <c r="D113" s="45">
        <v>0.0006944444444444445</v>
      </c>
      <c r="E113" s="45">
        <f t="shared" si="18"/>
        <v>0.28541666666666665</v>
      </c>
      <c r="F113" s="45">
        <f t="shared" si="18"/>
        <v>0.36874999999999997</v>
      </c>
      <c r="G113" s="45">
        <f t="shared" si="18"/>
        <v>0.46249999999999997</v>
      </c>
      <c r="H113" s="45">
        <f t="shared" si="18"/>
        <v>0.5145833333333333</v>
      </c>
      <c r="I113" s="45">
        <f t="shared" si="18"/>
        <v>0.5388888888888889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</row>
    <row r="114" spans="1:50" ht="12.75">
      <c r="A114" s="87"/>
      <c r="B114" s="67" t="s">
        <v>62</v>
      </c>
      <c r="C114" s="52">
        <v>333</v>
      </c>
      <c r="D114" s="45">
        <v>0.0006944444444444445</v>
      </c>
      <c r="E114" s="45">
        <f t="shared" si="18"/>
        <v>0.2861111111111111</v>
      </c>
      <c r="F114" s="45">
        <f t="shared" si="18"/>
        <v>0.3694444444444444</v>
      </c>
      <c r="G114" s="45">
        <f t="shared" si="18"/>
        <v>0.4631944444444444</v>
      </c>
      <c r="H114" s="45">
        <f t="shared" si="18"/>
        <v>0.5152777777777777</v>
      </c>
      <c r="I114" s="45">
        <f t="shared" si="18"/>
        <v>0.5395833333333333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</row>
    <row r="115" spans="1:50" ht="12.75">
      <c r="A115" s="87"/>
      <c r="B115" s="67" t="s">
        <v>95</v>
      </c>
      <c r="C115" s="52">
        <v>268</v>
      </c>
      <c r="D115" s="45">
        <v>0.0006944444444444445</v>
      </c>
      <c r="E115" s="45">
        <f t="shared" si="18"/>
        <v>0.28680555555555554</v>
      </c>
      <c r="F115" s="45">
        <f t="shared" si="18"/>
        <v>0.37013888888888885</v>
      </c>
      <c r="G115" s="45">
        <f t="shared" si="18"/>
        <v>0.46388888888888885</v>
      </c>
      <c r="H115" s="45">
        <f t="shared" si="18"/>
        <v>0.5159722222222222</v>
      </c>
      <c r="I115" s="45">
        <f t="shared" si="18"/>
        <v>0.5402777777777777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</row>
    <row r="116" spans="1:50" ht="12.75">
      <c r="A116" s="87"/>
      <c r="B116" s="67" t="s">
        <v>60</v>
      </c>
      <c r="C116" s="52">
        <v>434</v>
      </c>
      <c r="D116" s="45">
        <v>0.0006944444444444445</v>
      </c>
      <c r="E116" s="45">
        <f t="shared" si="18"/>
        <v>0.2875</v>
      </c>
      <c r="F116" s="45">
        <f t="shared" si="18"/>
        <v>0.3708333333333333</v>
      </c>
      <c r="G116" s="45">
        <f t="shared" si="18"/>
        <v>0.4645833333333333</v>
      </c>
      <c r="H116" s="45">
        <f t="shared" si="18"/>
        <v>0.5166666666666666</v>
      </c>
      <c r="I116" s="45">
        <f t="shared" si="18"/>
        <v>0.5409722222222222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</row>
    <row r="117" spans="1:50" ht="12.75">
      <c r="A117" s="87"/>
      <c r="B117" s="67" t="s">
        <v>111</v>
      </c>
      <c r="C117" s="52">
        <v>317</v>
      </c>
      <c r="D117" s="45">
        <v>0.0006944444444444445</v>
      </c>
      <c r="E117" s="45">
        <f t="shared" si="18"/>
        <v>0.2881944444444444</v>
      </c>
      <c r="F117" s="45">
        <f t="shared" si="18"/>
        <v>0.37152777777777773</v>
      </c>
      <c r="G117" s="45">
        <f t="shared" si="18"/>
        <v>0.46527777777777773</v>
      </c>
      <c r="H117" s="45">
        <f t="shared" si="18"/>
        <v>0.517361111111111</v>
      </c>
      <c r="I117" s="45">
        <f t="shared" si="18"/>
        <v>0.5416666666666666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</row>
    <row r="118" spans="1:50" ht="12.75">
      <c r="A118" s="87"/>
      <c r="B118" s="67" t="s">
        <v>110</v>
      </c>
      <c r="C118" s="52">
        <v>485</v>
      </c>
      <c r="D118" s="45">
        <v>0.0006944444444444445</v>
      </c>
      <c r="E118" s="45">
        <f t="shared" si="18"/>
        <v>0.28888888888888886</v>
      </c>
      <c r="F118" s="45">
        <f t="shared" si="18"/>
        <v>0.3722222222222222</v>
      </c>
      <c r="G118" s="45">
        <f t="shared" si="18"/>
        <v>0.4659722222222222</v>
      </c>
      <c r="H118" s="45">
        <f t="shared" si="18"/>
        <v>0.5180555555555555</v>
      </c>
      <c r="I118" s="45">
        <f t="shared" si="18"/>
        <v>0.5423611111111111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</row>
    <row r="119" spans="1:50" ht="12.75">
      <c r="A119" s="87"/>
      <c r="B119" s="67" t="s">
        <v>73</v>
      </c>
      <c r="C119" s="52">
        <v>288</v>
      </c>
      <c r="D119" s="45">
        <v>0.0006944444444444445</v>
      </c>
      <c r="E119" s="45">
        <f t="shared" si="18"/>
        <v>0.2895833333333333</v>
      </c>
      <c r="F119" s="45">
        <f t="shared" si="18"/>
        <v>0.3729166666666666</v>
      </c>
      <c r="G119" s="45">
        <f t="shared" si="18"/>
        <v>0.4666666666666666</v>
      </c>
      <c r="H119" s="45">
        <f t="shared" si="18"/>
        <v>0.5187499999999999</v>
      </c>
      <c r="I119" s="45">
        <f t="shared" si="18"/>
        <v>0.5430555555555555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</row>
    <row r="120" spans="1:50" ht="12.75">
      <c r="A120" s="87"/>
      <c r="B120" s="58" t="s">
        <v>82</v>
      </c>
      <c r="C120" s="52">
        <v>241</v>
      </c>
      <c r="D120" s="45">
        <v>0.0006944444444444445</v>
      </c>
      <c r="E120" s="45">
        <f t="shared" si="18"/>
        <v>0.29027777777777775</v>
      </c>
      <c r="F120" s="45">
        <f t="shared" si="18"/>
        <v>0.37361111111111106</v>
      </c>
      <c r="G120" s="45">
        <f t="shared" si="18"/>
        <v>0.46736111111111106</v>
      </c>
      <c r="H120" s="45">
        <f t="shared" si="18"/>
        <v>0.5194444444444444</v>
      </c>
      <c r="I120" s="45">
        <f t="shared" si="18"/>
        <v>0.54375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</row>
    <row r="121" spans="1:50" ht="12.75">
      <c r="A121" s="87"/>
      <c r="B121" s="67" t="s">
        <v>74</v>
      </c>
      <c r="C121" s="52">
        <v>183</v>
      </c>
      <c r="D121" s="45">
        <v>0.0006944444444444445</v>
      </c>
      <c r="E121" s="45">
        <f t="shared" si="18"/>
        <v>0.2909722222222222</v>
      </c>
      <c r="F121" s="45">
        <f t="shared" si="18"/>
        <v>0.3743055555555555</v>
      </c>
      <c r="G121" s="45">
        <f t="shared" si="18"/>
        <v>0.4680555555555555</v>
      </c>
      <c r="H121" s="45">
        <f t="shared" si="18"/>
        <v>0.5201388888888888</v>
      </c>
      <c r="I121" s="45">
        <f t="shared" si="18"/>
        <v>0.5444444444444444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</row>
    <row r="122" spans="1:50" ht="12.75">
      <c r="A122" s="87"/>
      <c r="B122" s="67" t="s">
        <v>112</v>
      </c>
      <c r="C122" s="52">
        <v>217</v>
      </c>
      <c r="D122" s="45">
        <v>0.0006944444444444445</v>
      </c>
      <c r="E122" s="45">
        <f t="shared" si="18"/>
        <v>0.29166666666666663</v>
      </c>
      <c r="F122" s="45">
        <f t="shared" si="18"/>
        <v>0.37499999999999994</v>
      </c>
      <c r="G122" s="45">
        <f t="shared" si="18"/>
        <v>0.46874999999999994</v>
      </c>
      <c r="H122" s="45">
        <f t="shared" si="18"/>
        <v>0.5208333333333333</v>
      </c>
      <c r="I122" s="45">
        <f t="shared" si="18"/>
        <v>0.5451388888888888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</row>
    <row r="123" spans="1:50" s="39" customFormat="1" ht="12.75">
      <c r="A123" s="87"/>
      <c r="B123" s="67" t="s">
        <v>56</v>
      </c>
      <c r="C123" s="52">
        <v>978</v>
      </c>
      <c r="D123" s="45">
        <v>0.0006944444444444445</v>
      </c>
      <c r="E123" s="45">
        <f t="shared" si="18"/>
        <v>0.29236111111111107</v>
      </c>
      <c r="F123" s="45">
        <f t="shared" si="18"/>
        <v>0.3756944444444444</v>
      </c>
      <c r="G123" s="45">
        <f t="shared" si="18"/>
        <v>0.4694444444444444</v>
      </c>
      <c r="H123" s="45">
        <f t="shared" si="18"/>
        <v>0.5215277777777777</v>
      </c>
      <c r="I123" s="45">
        <f t="shared" si="18"/>
        <v>0.5458333333333333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</row>
    <row r="124" spans="1:50" ht="12.75">
      <c r="A124" s="87"/>
      <c r="B124" s="67" t="s">
        <v>94</v>
      </c>
      <c r="C124" s="52">
        <v>1327</v>
      </c>
      <c r="D124" s="45">
        <v>0.001388888888888889</v>
      </c>
      <c r="E124" s="45">
        <f t="shared" si="18"/>
        <v>0.29374999999999996</v>
      </c>
      <c r="F124" s="45">
        <f t="shared" si="18"/>
        <v>0.37708333333333327</v>
      </c>
      <c r="G124" s="45">
        <f t="shared" si="18"/>
        <v>0.47083333333333327</v>
      </c>
      <c r="H124" s="45">
        <f t="shared" si="18"/>
        <v>0.5229166666666666</v>
      </c>
      <c r="I124" s="45">
        <f t="shared" si="18"/>
        <v>0.5472222222222222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</row>
    <row r="125" spans="1:50" ht="12.75">
      <c r="A125" s="87"/>
      <c r="B125" s="67" t="s">
        <v>93</v>
      </c>
      <c r="C125" s="52">
        <v>428</v>
      </c>
      <c r="D125" s="45">
        <v>0.0006944444444444445</v>
      </c>
      <c r="E125" s="45">
        <f t="shared" si="18"/>
        <v>0.2944444444444444</v>
      </c>
      <c r="F125" s="45">
        <f t="shared" si="18"/>
        <v>0.3777777777777777</v>
      </c>
      <c r="G125" s="45">
        <f t="shared" si="18"/>
        <v>0.4715277777777777</v>
      </c>
      <c r="H125" s="45">
        <f t="shared" si="18"/>
        <v>0.523611111111111</v>
      </c>
      <c r="I125" s="45">
        <f t="shared" si="18"/>
        <v>0.5479166666666666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</row>
    <row r="126" spans="1:51" ht="12.75">
      <c r="A126" s="87"/>
      <c r="B126" s="58" t="s">
        <v>151</v>
      </c>
      <c r="C126" s="52">
        <v>354</v>
      </c>
      <c r="D126" s="45">
        <v>0.0006944444444444445</v>
      </c>
      <c r="E126" s="45">
        <f>E125+$D126</f>
        <v>0.29513888888888884</v>
      </c>
      <c r="F126" s="45">
        <f>F125+$D126</f>
        <v>0.37847222222222215</v>
      </c>
      <c r="G126" s="45">
        <f>G125+$D126</f>
        <v>0.47222222222222215</v>
      </c>
      <c r="H126" s="45">
        <f>H125+$D126</f>
        <v>0.5243055555555555</v>
      </c>
      <c r="I126" s="45">
        <f>I125+$D126</f>
        <v>0.548611111111111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31"/>
    </row>
    <row r="127" spans="1:51" ht="12.75">
      <c r="A127" s="87"/>
      <c r="B127" s="61" t="s">
        <v>84</v>
      </c>
      <c r="C127" s="63">
        <f>SUM(C108:C126)</f>
        <v>8382</v>
      </c>
      <c r="D127" s="76">
        <f>SUM(D108:D126)</f>
        <v>0.013888888888888885</v>
      </c>
      <c r="E127" s="45"/>
      <c r="F127" s="45"/>
      <c r="G127" s="45"/>
      <c r="H127" s="45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31"/>
    </row>
    <row r="128" spans="1:51" ht="12.75">
      <c r="A128" s="87"/>
      <c r="B128" s="48" t="s">
        <v>45</v>
      </c>
      <c r="C128" s="51">
        <f>SUM(E128:AN128)</f>
        <v>5</v>
      </c>
      <c r="D128" s="48"/>
      <c r="E128" s="46">
        <v>1</v>
      </c>
      <c r="F128" s="46">
        <v>1</v>
      </c>
      <c r="G128" s="46">
        <v>1</v>
      </c>
      <c r="H128" s="46">
        <v>1</v>
      </c>
      <c r="I128" s="46">
        <v>1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70"/>
    </row>
    <row r="129" spans="3:51" ht="12.75">
      <c r="C129" s="57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</row>
  </sheetData>
  <sheetProtection formatCells="0" formatColumns="0" formatRows="0" insertColumns="0" insertRows="0" deleteColumns="0" deleteRows="0"/>
  <mergeCells count="11">
    <mergeCell ref="B102:J103"/>
    <mergeCell ref="M75:U75"/>
    <mergeCell ref="B68:J68"/>
    <mergeCell ref="B99:K99"/>
    <mergeCell ref="A6:A66"/>
    <mergeCell ref="A68:A128"/>
    <mergeCell ref="B6:J6"/>
    <mergeCell ref="B37:J37"/>
    <mergeCell ref="B8:J9"/>
    <mergeCell ref="B40:J41"/>
    <mergeCell ref="B71:J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headerFooter>
    <oddHeader>&amp;LCASBT&amp;CDSP TRANSPORT&amp;R&amp;D</oddHeader>
  </headerFooter>
  <rowBreaks count="1" manualBreakCount="1">
    <brk id="129" max="4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149"/>
  <sheetViews>
    <sheetView zoomScale="80" zoomScaleNormal="80" zoomScalePageLayoutView="0" workbookViewId="0" topLeftCell="A1">
      <selection activeCell="B6" sqref="B6:L6"/>
    </sheetView>
  </sheetViews>
  <sheetFormatPr defaultColWidth="9.140625" defaultRowHeight="12.75"/>
  <cols>
    <col min="1" max="1" width="22.00390625" style="10" customWidth="1"/>
    <col min="2" max="2" width="37.140625" style="10" customWidth="1"/>
    <col min="3" max="3" width="30.421875" style="54" customWidth="1"/>
    <col min="4" max="12" width="10.00390625" style="10" customWidth="1"/>
    <col min="13" max="13" width="12.57421875" style="10" customWidth="1"/>
    <col min="14" max="40" width="10.00390625" style="10" customWidth="1"/>
    <col min="41" max="16384" width="9.140625" style="10" customWidth="1"/>
  </cols>
  <sheetData>
    <row r="1" ht="13.5" thickBot="1"/>
    <row r="2" spans="1:3" ht="18.75" thickBot="1">
      <c r="A2" s="64" t="s">
        <v>108</v>
      </c>
      <c r="B2" s="64" t="s">
        <v>86</v>
      </c>
      <c r="C2" s="82" t="s">
        <v>168</v>
      </c>
    </row>
    <row r="3" ht="15">
      <c r="A3" s="35"/>
    </row>
    <row r="4" ht="12.75">
      <c r="B4" s="10" t="s">
        <v>85</v>
      </c>
    </row>
    <row r="5" ht="12.75"/>
    <row r="6" spans="1:40" ht="15">
      <c r="A6" s="84" t="s">
        <v>48</v>
      </c>
      <c r="B6" s="83" t="s">
        <v>156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42" t="s">
        <v>42</v>
      </c>
      <c r="N6" s="42" t="s">
        <v>42</v>
      </c>
      <c r="O6" s="42" t="s">
        <v>42</v>
      </c>
      <c r="P6" s="42" t="s">
        <v>42</v>
      </c>
      <c r="Q6" s="42" t="s">
        <v>42</v>
      </c>
      <c r="R6" s="42" t="s">
        <v>42</v>
      </c>
      <c r="S6" s="42" t="s">
        <v>42</v>
      </c>
      <c r="T6" s="42" t="s">
        <v>42</v>
      </c>
      <c r="U6" s="42" t="s">
        <v>42</v>
      </c>
      <c r="V6" s="42" t="s">
        <v>42</v>
      </c>
      <c r="W6" s="42" t="s">
        <v>42</v>
      </c>
      <c r="X6" s="42" t="s">
        <v>42</v>
      </c>
      <c r="Y6" s="42" t="s">
        <v>42</v>
      </c>
      <c r="Z6" s="42" t="s">
        <v>42</v>
      </c>
      <c r="AA6" s="42" t="s">
        <v>42</v>
      </c>
      <c r="AB6" s="42" t="s">
        <v>42</v>
      </c>
      <c r="AC6" s="42" t="s">
        <v>42</v>
      </c>
      <c r="AD6" s="42" t="s">
        <v>42</v>
      </c>
      <c r="AE6" s="42" t="s">
        <v>42</v>
      </c>
      <c r="AF6" s="42" t="s">
        <v>42</v>
      </c>
      <c r="AG6" s="42" t="s">
        <v>42</v>
      </c>
      <c r="AH6" s="42" t="s">
        <v>42</v>
      </c>
      <c r="AI6" s="42" t="s">
        <v>42</v>
      </c>
      <c r="AJ6" s="42" t="s">
        <v>42</v>
      </c>
      <c r="AK6" s="42" t="s">
        <v>42</v>
      </c>
      <c r="AL6" s="42" t="s">
        <v>42</v>
      </c>
      <c r="AM6" s="42" t="s">
        <v>42</v>
      </c>
      <c r="AN6" s="42"/>
    </row>
    <row r="7" spans="1:40" ht="15">
      <c r="A7" s="8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5">
      <c r="A8" s="8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15">
      <c r="A9" s="84"/>
      <c r="B9" s="90" t="s">
        <v>153</v>
      </c>
      <c r="C9" s="90"/>
      <c r="D9" s="90"/>
      <c r="E9" s="90"/>
      <c r="F9" s="90"/>
      <c r="G9" s="90"/>
      <c r="H9" s="90"/>
      <c r="I9" s="90"/>
      <c r="J9" s="90"/>
      <c r="K9" s="75"/>
      <c r="L9" s="75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5">
      <c r="A10" s="84"/>
      <c r="B10" s="90"/>
      <c r="C10" s="90"/>
      <c r="D10" s="90"/>
      <c r="E10" s="90"/>
      <c r="F10" s="90"/>
      <c r="G10" s="90"/>
      <c r="H10" s="90"/>
      <c r="I10" s="90"/>
      <c r="J10" s="90"/>
      <c r="K10" s="75"/>
      <c r="L10" s="75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5">
      <c r="A11" s="8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2.75">
      <c r="A12" s="85"/>
      <c r="B12" s="42" t="s">
        <v>42</v>
      </c>
      <c r="C12" s="55" t="s">
        <v>42</v>
      </c>
      <c r="D12" s="42" t="s">
        <v>42</v>
      </c>
      <c r="E12" s="42" t="s">
        <v>42</v>
      </c>
      <c r="F12" s="42" t="s">
        <v>42</v>
      </c>
      <c r="G12" s="42" t="s">
        <v>42</v>
      </c>
      <c r="H12" s="42" t="s">
        <v>42</v>
      </c>
      <c r="I12" s="42" t="s">
        <v>42</v>
      </c>
      <c r="J12" s="42" t="s">
        <v>42</v>
      </c>
      <c r="K12" s="42" t="s">
        <v>42</v>
      </c>
      <c r="L12" s="42" t="s">
        <v>42</v>
      </c>
      <c r="M12" s="42" t="s">
        <v>42</v>
      </c>
      <c r="N12" s="42" t="s">
        <v>42</v>
      </c>
      <c r="O12" s="42" t="s">
        <v>42</v>
      </c>
      <c r="P12" s="42" t="s">
        <v>42</v>
      </c>
      <c r="Q12" s="42" t="s">
        <v>42</v>
      </c>
      <c r="R12" s="42" t="s">
        <v>42</v>
      </c>
      <c r="S12" s="42" t="s">
        <v>42</v>
      </c>
      <c r="T12" s="42" t="s">
        <v>42</v>
      </c>
      <c r="U12" s="42" t="s">
        <v>42</v>
      </c>
      <c r="V12" s="42" t="s">
        <v>42</v>
      </c>
      <c r="W12" s="42" t="s">
        <v>42</v>
      </c>
      <c r="X12" s="42" t="s">
        <v>42</v>
      </c>
      <c r="Y12" s="42" t="s">
        <v>42</v>
      </c>
      <c r="Z12" s="42" t="s">
        <v>42</v>
      </c>
      <c r="AA12" s="42" t="s">
        <v>42</v>
      </c>
      <c r="AB12" s="42" t="s">
        <v>42</v>
      </c>
      <c r="AC12" s="42" t="s">
        <v>42</v>
      </c>
      <c r="AD12" s="42" t="s">
        <v>42</v>
      </c>
      <c r="AE12" s="42" t="s">
        <v>42</v>
      </c>
      <c r="AF12" s="42" t="s">
        <v>42</v>
      </c>
      <c r="AG12" s="42" t="s">
        <v>42</v>
      </c>
      <c r="AH12" s="42" t="s">
        <v>42</v>
      </c>
      <c r="AI12" s="42" t="s">
        <v>42</v>
      </c>
      <c r="AJ12" s="42" t="s">
        <v>42</v>
      </c>
      <c r="AK12" s="42" t="s">
        <v>42</v>
      </c>
      <c r="AL12" s="42" t="s">
        <v>42</v>
      </c>
      <c r="AM12" s="42" t="s">
        <v>42</v>
      </c>
      <c r="AN12" s="42" t="s">
        <v>42</v>
      </c>
    </row>
    <row r="13" spans="1:40" ht="12.75">
      <c r="A13" s="85"/>
      <c r="B13" s="60" t="s">
        <v>83</v>
      </c>
      <c r="C13" s="56" t="s">
        <v>43</v>
      </c>
      <c r="D13" s="41" t="s">
        <v>44</v>
      </c>
      <c r="E13"/>
      <c r="F13"/>
      <c r="G13"/>
      <c r="H13"/>
      <c r="I13"/>
      <c r="J13"/>
      <c r="K13"/>
      <c r="L13"/>
      <c r="M13"/>
      <c r="N13"/>
      <c r="O13"/>
      <c r="P13"/>
      <c r="Q13" s="42" t="s">
        <v>42</v>
      </c>
      <c r="R13" s="42" t="s">
        <v>42</v>
      </c>
      <c r="S13" s="42" t="s">
        <v>42</v>
      </c>
      <c r="T13" s="42" t="s">
        <v>42</v>
      </c>
      <c r="U13" s="42" t="s">
        <v>42</v>
      </c>
      <c r="V13" s="42" t="s">
        <v>42</v>
      </c>
      <c r="W13" s="42" t="s">
        <v>42</v>
      </c>
      <c r="X13" s="42" t="s">
        <v>42</v>
      </c>
      <c r="Y13" s="42" t="s">
        <v>42</v>
      </c>
      <c r="Z13" s="42" t="s">
        <v>42</v>
      </c>
      <c r="AA13" s="42" t="s">
        <v>42</v>
      </c>
      <c r="AB13" s="42" t="s">
        <v>42</v>
      </c>
      <c r="AC13" s="42" t="s">
        <v>42</v>
      </c>
      <c r="AD13" s="42" t="s">
        <v>42</v>
      </c>
      <c r="AE13" s="42" t="s">
        <v>42</v>
      </c>
      <c r="AF13" s="42" t="s">
        <v>42</v>
      </c>
      <c r="AG13" s="42" t="s">
        <v>42</v>
      </c>
      <c r="AH13" s="42" t="s">
        <v>42</v>
      </c>
      <c r="AI13" s="42" t="s">
        <v>42</v>
      </c>
      <c r="AJ13" s="42" t="s">
        <v>42</v>
      </c>
      <c r="AK13" s="42" t="s">
        <v>42</v>
      </c>
      <c r="AL13" s="42" t="s">
        <v>42</v>
      </c>
      <c r="AM13" s="42" t="s">
        <v>42</v>
      </c>
      <c r="AN13" s="42" t="s">
        <v>42</v>
      </c>
    </row>
    <row r="14" spans="1:40" ht="63.75">
      <c r="A14" s="85"/>
      <c r="B14" s="47"/>
      <c r="C14" s="56"/>
      <c r="D14" s="65" t="s">
        <v>87</v>
      </c>
      <c r="E14" s="66" t="s">
        <v>88</v>
      </c>
      <c r="F14" s="66" t="s">
        <v>89</v>
      </c>
      <c r="G14" s="66" t="s">
        <v>90</v>
      </c>
      <c r="H14" s="66" t="s">
        <v>92</v>
      </c>
      <c r="I14" s="66" t="s">
        <v>97</v>
      </c>
      <c r="J14"/>
      <c r="K14"/>
      <c r="L14"/>
      <c r="M14"/>
      <c r="N14"/>
      <c r="O14"/>
      <c r="P14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50" ht="12.75">
      <c r="A15" s="85"/>
      <c r="B15" s="47" t="s">
        <v>154</v>
      </c>
      <c r="C15" s="53" t="s">
        <v>46</v>
      </c>
      <c r="D15" s="44">
        <v>0</v>
      </c>
      <c r="E15" s="45">
        <v>0.25</v>
      </c>
      <c r="F15" s="45">
        <v>0.3645833333333333</v>
      </c>
      <c r="G15" s="45">
        <v>0.4479166666666667</v>
      </c>
      <c r="H15" s="45">
        <v>0.5729166666666666</v>
      </c>
      <c r="I15" s="45">
        <v>0.65625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ht="12.75">
      <c r="A16" s="85"/>
      <c r="B16" s="67" t="s">
        <v>100</v>
      </c>
      <c r="C16" s="53">
        <v>970</v>
      </c>
      <c r="D16" s="45">
        <v>0.0006944444444444445</v>
      </c>
      <c r="E16" s="44">
        <f aca="true" t="shared" si="0" ref="E16:I31">E15+$D16</f>
        <v>0.25069444444444444</v>
      </c>
      <c r="F16" s="44">
        <f t="shared" si="0"/>
        <v>0.36527777777777776</v>
      </c>
      <c r="G16" s="44">
        <f t="shared" si="0"/>
        <v>0.4486111111111111</v>
      </c>
      <c r="H16" s="44">
        <f t="shared" si="0"/>
        <v>0.5736111111111111</v>
      </c>
      <c r="I16" s="44">
        <f t="shared" si="0"/>
        <v>0.6569444444444444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1:50" ht="12.75">
      <c r="A17" s="85"/>
      <c r="B17" s="10" t="s">
        <v>101</v>
      </c>
      <c r="C17" s="53">
        <v>516</v>
      </c>
      <c r="D17" s="45">
        <v>0.0006944444444444445</v>
      </c>
      <c r="E17" s="44">
        <f t="shared" si="0"/>
        <v>0.2513888888888889</v>
      </c>
      <c r="F17" s="44">
        <f t="shared" si="0"/>
        <v>0.3659722222222222</v>
      </c>
      <c r="G17" s="44">
        <f t="shared" si="0"/>
        <v>0.44930555555555557</v>
      </c>
      <c r="H17" s="44">
        <f t="shared" si="0"/>
        <v>0.5743055555555555</v>
      </c>
      <c r="I17" s="44">
        <f t="shared" si="0"/>
        <v>0.6576388888888889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2.75">
      <c r="A18" s="85"/>
      <c r="B18" s="67" t="s">
        <v>102</v>
      </c>
      <c r="C18" s="53">
        <v>338</v>
      </c>
      <c r="D18" s="45">
        <v>0.0006944444444444445</v>
      </c>
      <c r="E18" s="44">
        <f t="shared" si="0"/>
        <v>0.2520833333333333</v>
      </c>
      <c r="F18" s="44">
        <f t="shared" si="0"/>
        <v>0.36666666666666664</v>
      </c>
      <c r="G18" s="44">
        <f t="shared" si="0"/>
        <v>0.45</v>
      </c>
      <c r="H18" s="44">
        <f t="shared" si="0"/>
        <v>0.575</v>
      </c>
      <c r="I18" s="44">
        <f t="shared" si="0"/>
        <v>0.6583333333333333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50" ht="12.75">
      <c r="A19" s="85"/>
      <c r="B19" s="67" t="s">
        <v>103</v>
      </c>
      <c r="C19" s="53">
        <v>575</v>
      </c>
      <c r="D19" s="45">
        <v>0.0006944444444444445</v>
      </c>
      <c r="E19" s="44">
        <f t="shared" si="0"/>
        <v>0.25277777777777777</v>
      </c>
      <c r="F19" s="44">
        <f t="shared" si="0"/>
        <v>0.3673611111111111</v>
      </c>
      <c r="G19" s="44">
        <f t="shared" si="0"/>
        <v>0.45069444444444445</v>
      </c>
      <c r="H19" s="44">
        <f t="shared" si="0"/>
        <v>0.5756944444444444</v>
      </c>
      <c r="I19" s="44">
        <f t="shared" si="0"/>
        <v>0.6590277777777778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ht="12.75">
      <c r="A20" s="85"/>
      <c r="B20" s="67" t="s">
        <v>107</v>
      </c>
      <c r="C20" s="53">
        <v>465</v>
      </c>
      <c r="D20" s="45">
        <v>0.0006944444444444445</v>
      </c>
      <c r="E20" s="44">
        <f t="shared" si="0"/>
        <v>0.2534722222222222</v>
      </c>
      <c r="F20" s="44">
        <f t="shared" si="0"/>
        <v>0.3680555555555555</v>
      </c>
      <c r="G20" s="44">
        <f t="shared" si="0"/>
        <v>0.4513888888888889</v>
      </c>
      <c r="H20" s="44">
        <f t="shared" si="0"/>
        <v>0.5763888888888888</v>
      </c>
      <c r="I20" s="44">
        <f t="shared" si="0"/>
        <v>0.6597222222222222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</row>
    <row r="21" spans="1:50" ht="12.75">
      <c r="A21" s="85"/>
      <c r="B21" s="67" t="s">
        <v>106</v>
      </c>
      <c r="C21" s="53">
        <v>440</v>
      </c>
      <c r="D21" s="45">
        <v>0.0006944444444444445</v>
      </c>
      <c r="E21" s="44">
        <f t="shared" si="0"/>
        <v>0.25416666666666665</v>
      </c>
      <c r="F21" s="44">
        <f t="shared" si="0"/>
        <v>0.36874999999999997</v>
      </c>
      <c r="G21" s="44">
        <f t="shared" si="0"/>
        <v>0.45208333333333334</v>
      </c>
      <c r="H21" s="44">
        <f t="shared" si="0"/>
        <v>0.5770833333333333</v>
      </c>
      <c r="I21" s="44">
        <f t="shared" si="0"/>
        <v>0.6604166666666667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</row>
    <row r="22" spans="1:50" ht="12.75">
      <c r="A22" s="85"/>
      <c r="B22" s="67" t="s">
        <v>105</v>
      </c>
      <c r="C22" s="53">
        <v>461</v>
      </c>
      <c r="D22" s="45">
        <v>0.0006944444444444445</v>
      </c>
      <c r="E22" s="44">
        <f t="shared" si="0"/>
        <v>0.2548611111111111</v>
      </c>
      <c r="F22" s="44">
        <f t="shared" si="0"/>
        <v>0.3694444444444444</v>
      </c>
      <c r="G22" s="44">
        <f t="shared" si="0"/>
        <v>0.4527777777777778</v>
      </c>
      <c r="H22" s="44">
        <f t="shared" si="0"/>
        <v>0.5777777777777777</v>
      </c>
      <c r="I22" s="44">
        <f t="shared" si="0"/>
        <v>0.6611111111111111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</row>
    <row r="23" spans="1:50" ht="12.75">
      <c r="A23" s="85"/>
      <c r="B23" s="67" t="s">
        <v>104</v>
      </c>
      <c r="C23" s="53">
        <v>333</v>
      </c>
      <c r="D23" s="45">
        <v>0.0006944444444444445</v>
      </c>
      <c r="E23" s="44">
        <f t="shared" si="0"/>
        <v>0.25555555555555554</v>
      </c>
      <c r="F23" s="44">
        <f t="shared" si="0"/>
        <v>0.37013888888888885</v>
      </c>
      <c r="G23" s="44">
        <f t="shared" si="0"/>
        <v>0.4534722222222222</v>
      </c>
      <c r="H23" s="44">
        <f t="shared" si="0"/>
        <v>0.5784722222222222</v>
      </c>
      <c r="I23" s="44">
        <f t="shared" si="0"/>
        <v>0.6618055555555555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ht="12.75">
      <c r="A24" s="85"/>
      <c r="B24" s="67" t="s">
        <v>82</v>
      </c>
      <c r="C24" s="53">
        <v>420</v>
      </c>
      <c r="D24" s="45">
        <v>0.0006944444444444445</v>
      </c>
      <c r="E24" s="44">
        <f t="shared" si="0"/>
        <v>0.25625</v>
      </c>
      <c r="F24" s="44">
        <f t="shared" si="0"/>
        <v>0.3708333333333333</v>
      </c>
      <c r="G24" s="44">
        <f t="shared" si="0"/>
        <v>0.45416666666666666</v>
      </c>
      <c r="H24" s="44">
        <f t="shared" si="0"/>
        <v>0.5791666666666666</v>
      </c>
      <c r="I24" s="44">
        <f t="shared" si="0"/>
        <v>0.6625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1:50" ht="12.75">
      <c r="A25" s="85"/>
      <c r="B25" s="67" t="s">
        <v>57</v>
      </c>
      <c r="C25" s="53">
        <v>156</v>
      </c>
      <c r="D25" s="45">
        <v>0.001388888888888889</v>
      </c>
      <c r="E25" s="44">
        <f t="shared" si="0"/>
        <v>0.25763888888888886</v>
      </c>
      <c r="F25" s="44">
        <f t="shared" si="0"/>
        <v>0.3722222222222222</v>
      </c>
      <c r="G25" s="44">
        <f t="shared" si="0"/>
        <v>0.45555555555555555</v>
      </c>
      <c r="H25" s="44">
        <f t="shared" si="0"/>
        <v>0.5805555555555555</v>
      </c>
      <c r="I25" s="44">
        <f t="shared" si="0"/>
        <v>0.6638888888888889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</row>
    <row r="26" spans="1:51" ht="12.75">
      <c r="A26" s="85"/>
      <c r="B26" s="67" t="s">
        <v>58</v>
      </c>
      <c r="C26" s="53">
        <v>770</v>
      </c>
      <c r="D26" s="45">
        <v>0.0006944444444444445</v>
      </c>
      <c r="E26" s="44">
        <f t="shared" si="0"/>
        <v>0.2583333333333333</v>
      </c>
      <c r="F26" s="44">
        <f t="shared" si="0"/>
        <v>0.3729166666666666</v>
      </c>
      <c r="G26" s="44">
        <f t="shared" si="0"/>
        <v>0.45625</v>
      </c>
      <c r="H26" s="44">
        <f t="shared" si="0"/>
        <v>0.5812499999999999</v>
      </c>
      <c r="I26" s="44">
        <f t="shared" si="0"/>
        <v>0.6645833333333333</v>
      </c>
      <c r="J26" s="44"/>
      <c r="K26" s="44"/>
      <c r="L26" s="44"/>
      <c r="M26" s="44"/>
      <c r="N26" s="44"/>
      <c r="O26" s="44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31"/>
    </row>
    <row r="27" spans="1:51" ht="12.75">
      <c r="A27" s="85"/>
      <c r="B27" s="67" t="s">
        <v>59</v>
      </c>
      <c r="C27" s="53">
        <v>354</v>
      </c>
      <c r="D27" s="45">
        <v>0.0006944444444444445</v>
      </c>
      <c r="E27" s="44">
        <f t="shared" si="0"/>
        <v>0.25902777777777775</v>
      </c>
      <c r="F27" s="44">
        <f t="shared" si="0"/>
        <v>0.37361111111111106</v>
      </c>
      <c r="G27" s="44">
        <f t="shared" si="0"/>
        <v>0.45694444444444443</v>
      </c>
      <c r="H27" s="44">
        <f t="shared" si="0"/>
        <v>0.5819444444444444</v>
      </c>
      <c r="I27" s="44">
        <f t="shared" si="0"/>
        <v>0.6652777777777777</v>
      </c>
      <c r="J27" s="44"/>
      <c r="K27" s="44"/>
      <c r="L27" s="44"/>
      <c r="M27" s="44"/>
      <c r="N27" s="44"/>
      <c r="O27" s="44"/>
      <c r="P27" s="42" t="s">
        <v>42</v>
      </c>
      <c r="Q27" s="42" t="s">
        <v>42</v>
      </c>
      <c r="R27" s="42" t="s">
        <v>42</v>
      </c>
      <c r="S27" s="42" t="s">
        <v>42</v>
      </c>
      <c r="T27" s="42" t="s">
        <v>42</v>
      </c>
      <c r="U27" s="42" t="s">
        <v>42</v>
      </c>
      <c r="V27" s="42" t="s">
        <v>42</v>
      </c>
      <c r="W27" s="42" t="s">
        <v>42</v>
      </c>
      <c r="X27" s="42" t="s">
        <v>42</v>
      </c>
      <c r="Y27" s="42" t="s">
        <v>42</v>
      </c>
      <c r="Z27" s="42" t="s">
        <v>42</v>
      </c>
      <c r="AA27" s="42" t="s">
        <v>42</v>
      </c>
      <c r="AB27" s="42" t="s">
        <v>42</v>
      </c>
      <c r="AC27" s="42" t="s">
        <v>42</v>
      </c>
      <c r="AD27" s="42" t="s">
        <v>42</v>
      </c>
      <c r="AE27" s="42" t="s">
        <v>42</v>
      </c>
      <c r="AF27" s="42" t="s">
        <v>42</v>
      </c>
      <c r="AG27" s="42" t="s">
        <v>42</v>
      </c>
      <c r="AH27" s="42" t="s">
        <v>42</v>
      </c>
      <c r="AI27" s="42" t="s">
        <v>42</v>
      </c>
      <c r="AJ27" s="42" t="s">
        <v>42</v>
      </c>
      <c r="AK27" s="42" t="s">
        <v>42</v>
      </c>
      <c r="AL27" s="42" t="s">
        <v>42</v>
      </c>
      <c r="AM27" s="42" t="s">
        <v>42</v>
      </c>
      <c r="AN27" s="42" t="s">
        <v>42</v>
      </c>
      <c r="AO27" s="42" t="s">
        <v>42</v>
      </c>
      <c r="AP27" s="42" t="s">
        <v>42</v>
      </c>
      <c r="AQ27" s="42" t="s">
        <v>42</v>
      </c>
      <c r="AR27" s="42" t="s">
        <v>42</v>
      </c>
      <c r="AS27" s="42" t="s">
        <v>42</v>
      </c>
      <c r="AT27" s="42" t="s">
        <v>42</v>
      </c>
      <c r="AU27" s="42" t="s">
        <v>42</v>
      </c>
      <c r="AV27" s="42" t="s">
        <v>42</v>
      </c>
      <c r="AW27" s="42" t="s">
        <v>42</v>
      </c>
      <c r="AX27" s="42" t="s">
        <v>42</v>
      </c>
      <c r="AY27" s="31"/>
    </row>
    <row r="28" spans="1:51" ht="12.75">
      <c r="A28" s="85"/>
      <c r="B28" s="67" t="s">
        <v>81</v>
      </c>
      <c r="C28" s="53">
        <v>378</v>
      </c>
      <c r="D28" s="45">
        <v>0.0006944444444444445</v>
      </c>
      <c r="E28" s="44">
        <f t="shared" si="0"/>
        <v>0.2597222222222222</v>
      </c>
      <c r="F28" s="44">
        <f t="shared" si="0"/>
        <v>0.3743055555555555</v>
      </c>
      <c r="G28" s="44">
        <f t="shared" si="0"/>
        <v>0.4576388888888889</v>
      </c>
      <c r="H28" s="44">
        <f t="shared" si="0"/>
        <v>0.5826388888888888</v>
      </c>
      <c r="I28" s="44">
        <f t="shared" si="0"/>
        <v>0.6659722222222222</v>
      </c>
      <c r="J28" s="44"/>
      <c r="K28" s="44"/>
      <c r="L28" s="44"/>
      <c r="M28" s="44"/>
      <c r="N28" s="44"/>
      <c r="O28" s="44"/>
      <c r="P28" s="42" t="s">
        <v>42</v>
      </c>
      <c r="Q28" s="42" t="s">
        <v>42</v>
      </c>
      <c r="R28" s="42" t="s">
        <v>42</v>
      </c>
      <c r="S28" s="42" t="s">
        <v>42</v>
      </c>
      <c r="T28" s="42" t="s">
        <v>42</v>
      </c>
      <c r="U28" s="42" t="s">
        <v>42</v>
      </c>
      <c r="V28" s="42" t="s">
        <v>42</v>
      </c>
      <c r="W28" s="42" t="s">
        <v>42</v>
      </c>
      <c r="X28" s="42" t="s">
        <v>42</v>
      </c>
      <c r="Y28" s="42" t="s">
        <v>42</v>
      </c>
      <c r="Z28" s="42" t="s">
        <v>42</v>
      </c>
      <c r="AA28" s="42" t="s">
        <v>42</v>
      </c>
      <c r="AB28" s="42" t="s">
        <v>42</v>
      </c>
      <c r="AC28" s="42" t="s">
        <v>42</v>
      </c>
      <c r="AD28" s="42" t="s">
        <v>42</v>
      </c>
      <c r="AE28" s="42" t="s">
        <v>42</v>
      </c>
      <c r="AF28" s="42" t="s">
        <v>42</v>
      </c>
      <c r="AG28" s="42" t="s">
        <v>42</v>
      </c>
      <c r="AH28" s="42" t="s">
        <v>42</v>
      </c>
      <c r="AI28" s="42" t="s">
        <v>42</v>
      </c>
      <c r="AJ28" s="42" t="s">
        <v>42</v>
      </c>
      <c r="AK28" s="42" t="s">
        <v>42</v>
      </c>
      <c r="AL28" s="42" t="s">
        <v>42</v>
      </c>
      <c r="AM28" s="42" t="s">
        <v>42</v>
      </c>
      <c r="AN28" s="42" t="s">
        <v>42</v>
      </c>
      <c r="AO28" s="42" t="s">
        <v>42</v>
      </c>
      <c r="AP28" s="42" t="s">
        <v>42</v>
      </c>
      <c r="AQ28" s="42" t="s">
        <v>42</v>
      </c>
      <c r="AR28" s="42" t="s">
        <v>42</v>
      </c>
      <c r="AS28" s="42" t="s">
        <v>42</v>
      </c>
      <c r="AT28" s="42" t="s">
        <v>42</v>
      </c>
      <c r="AU28" s="42" t="s">
        <v>42</v>
      </c>
      <c r="AV28" s="42" t="s">
        <v>42</v>
      </c>
      <c r="AW28" s="42" t="s">
        <v>42</v>
      </c>
      <c r="AX28" s="42" t="s">
        <v>42</v>
      </c>
      <c r="AY28" s="70"/>
    </row>
    <row r="29" spans="1:50" ht="12.75">
      <c r="A29" s="85"/>
      <c r="B29" s="67" t="s">
        <v>60</v>
      </c>
      <c r="C29" s="53">
        <v>394</v>
      </c>
      <c r="D29" s="45">
        <v>0.0006944444444444445</v>
      </c>
      <c r="E29" s="44">
        <f t="shared" si="0"/>
        <v>0.26041666666666663</v>
      </c>
      <c r="F29" s="44">
        <f t="shared" si="0"/>
        <v>0.37499999999999994</v>
      </c>
      <c r="G29" s="44">
        <f t="shared" si="0"/>
        <v>0.4583333333333333</v>
      </c>
      <c r="H29" s="44">
        <f t="shared" si="0"/>
        <v>0.5833333333333333</v>
      </c>
      <c r="I29" s="44">
        <f t="shared" si="0"/>
        <v>0.6666666666666666</v>
      </c>
      <c r="J29" s="44"/>
      <c r="K29" s="44"/>
      <c r="L29" s="44"/>
      <c r="M29" s="44"/>
      <c r="N29" s="44"/>
      <c r="O29" s="44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</row>
    <row r="30" spans="1:50" ht="12.75">
      <c r="A30" s="85"/>
      <c r="B30" s="67" t="s">
        <v>61</v>
      </c>
      <c r="C30" s="53">
        <v>434</v>
      </c>
      <c r="D30" s="45">
        <v>0.0006944444444444445</v>
      </c>
      <c r="E30" s="44">
        <f t="shared" si="0"/>
        <v>0.26111111111111107</v>
      </c>
      <c r="F30" s="44">
        <f t="shared" si="0"/>
        <v>0.3756944444444444</v>
      </c>
      <c r="G30" s="44">
        <f t="shared" si="0"/>
        <v>0.45902777777777776</v>
      </c>
      <c r="H30" s="44">
        <f t="shared" si="0"/>
        <v>0.5840277777777777</v>
      </c>
      <c r="I30" s="44">
        <f t="shared" si="0"/>
        <v>0.6673611111111111</v>
      </c>
      <c r="J30" s="44"/>
      <c r="K30" s="44"/>
      <c r="L30" s="44"/>
      <c r="M30" s="44"/>
      <c r="N30" s="44"/>
      <c r="O30" s="44"/>
      <c r="Q30" s="42" t="s">
        <v>42</v>
      </c>
      <c r="R30" s="42" t="s">
        <v>42</v>
      </c>
      <c r="S30" s="42" t="s">
        <v>42</v>
      </c>
      <c r="T30" s="42" t="s">
        <v>42</v>
      </c>
      <c r="U30" s="42" t="s">
        <v>42</v>
      </c>
      <c r="V30" s="42" t="s">
        <v>42</v>
      </c>
      <c r="W30" s="42" t="s">
        <v>42</v>
      </c>
      <c r="X30" s="42" t="s">
        <v>42</v>
      </c>
      <c r="Y30" s="42" t="s">
        <v>42</v>
      </c>
      <c r="Z30" s="42" t="s">
        <v>42</v>
      </c>
      <c r="AA30" s="42" t="s">
        <v>42</v>
      </c>
      <c r="AB30" s="42" t="s">
        <v>42</v>
      </c>
      <c r="AC30" s="42" t="s">
        <v>42</v>
      </c>
      <c r="AD30" s="42" t="s">
        <v>42</v>
      </c>
      <c r="AE30" s="42" t="s">
        <v>42</v>
      </c>
      <c r="AF30" s="42" t="s">
        <v>42</v>
      </c>
      <c r="AG30" s="42" t="s">
        <v>42</v>
      </c>
      <c r="AH30" s="42" t="s">
        <v>42</v>
      </c>
      <c r="AI30" s="42" t="s">
        <v>42</v>
      </c>
      <c r="AJ30" s="42" t="s">
        <v>42</v>
      </c>
      <c r="AK30" s="42" t="s">
        <v>42</v>
      </c>
      <c r="AL30" s="42" t="s">
        <v>42</v>
      </c>
      <c r="AM30" s="42" t="s">
        <v>42</v>
      </c>
      <c r="AN30" s="42" t="s">
        <v>42</v>
      </c>
      <c r="AO30" s="42" t="s">
        <v>42</v>
      </c>
      <c r="AP30" s="42" t="s">
        <v>42</v>
      </c>
      <c r="AQ30" s="42" t="s">
        <v>42</v>
      </c>
      <c r="AR30" s="42" t="s">
        <v>42</v>
      </c>
      <c r="AS30" s="42" t="s">
        <v>42</v>
      </c>
      <c r="AT30" s="42" t="s">
        <v>42</v>
      </c>
      <c r="AU30" s="42" t="s">
        <v>42</v>
      </c>
      <c r="AV30" s="42" t="s">
        <v>42</v>
      </c>
      <c r="AW30" s="42" t="s">
        <v>42</v>
      </c>
      <c r="AX30" s="42" t="s">
        <v>42</v>
      </c>
    </row>
    <row r="31" spans="1:50" ht="12.75">
      <c r="A31" s="85"/>
      <c r="B31" s="67" t="s">
        <v>62</v>
      </c>
      <c r="C31" s="53">
        <v>268</v>
      </c>
      <c r="D31" s="45">
        <v>0.0006944444444444445</v>
      </c>
      <c r="E31" s="44">
        <f t="shared" si="0"/>
        <v>0.2618055555555555</v>
      </c>
      <c r="F31" s="44">
        <f t="shared" si="0"/>
        <v>0.37638888888888883</v>
      </c>
      <c r="G31" s="44">
        <f t="shared" si="0"/>
        <v>0.4597222222222222</v>
      </c>
      <c r="H31" s="44">
        <f t="shared" si="0"/>
        <v>0.5847222222222221</v>
      </c>
      <c r="I31" s="44">
        <f t="shared" si="0"/>
        <v>0.6680555555555555</v>
      </c>
      <c r="J31" s="44"/>
      <c r="K31" s="44"/>
      <c r="L31" s="44"/>
      <c r="M31" s="44"/>
      <c r="N31" s="44"/>
      <c r="O31" s="44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</row>
    <row r="32" spans="1:50" ht="12.75">
      <c r="A32" s="85"/>
      <c r="B32" s="67" t="s">
        <v>63</v>
      </c>
      <c r="C32" s="53">
        <v>333</v>
      </c>
      <c r="D32" s="45">
        <v>0.0006944444444444445</v>
      </c>
      <c r="E32" s="44">
        <f aca="true" t="shared" si="1" ref="E32:I38">E31+$D32</f>
        <v>0.26249999999999996</v>
      </c>
      <c r="F32" s="44">
        <f t="shared" si="1"/>
        <v>0.37708333333333327</v>
      </c>
      <c r="G32" s="44">
        <f t="shared" si="1"/>
        <v>0.46041666666666664</v>
      </c>
      <c r="H32" s="44">
        <f t="shared" si="1"/>
        <v>0.5854166666666666</v>
      </c>
      <c r="I32" s="44">
        <f t="shared" si="1"/>
        <v>0.66875</v>
      </c>
      <c r="J32" s="44"/>
      <c r="K32" s="44"/>
      <c r="L32" s="44"/>
      <c r="M32" s="44"/>
      <c r="N32" s="44"/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</row>
    <row r="33" spans="1:50" ht="12.75">
      <c r="A33" s="85"/>
      <c r="B33" s="67" t="s">
        <v>64</v>
      </c>
      <c r="C33" s="53">
        <v>205</v>
      </c>
      <c r="D33" s="45">
        <v>0.0006944444444444445</v>
      </c>
      <c r="E33" s="44">
        <f t="shared" si="1"/>
        <v>0.2631944444444444</v>
      </c>
      <c r="F33" s="44">
        <f t="shared" si="1"/>
        <v>0.3777777777777777</v>
      </c>
      <c r="G33" s="44">
        <f t="shared" si="1"/>
        <v>0.4611111111111111</v>
      </c>
      <c r="H33" s="44">
        <f t="shared" si="1"/>
        <v>0.586111111111111</v>
      </c>
      <c r="I33" s="44">
        <f t="shared" si="1"/>
        <v>0.6694444444444444</v>
      </c>
      <c r="J33" s="44"/>
      <c r="K33" s="44"/>
      <c r="L33" s="44"/>
      <c r="M33" s="44"/>
      <c r="N33" s="44"/>
      <c r="O33" s="4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</row>
    <row r="34" spans="1:50" ht="12.75">
      <c r="A34" s="85"/>
      <c r="B34" s="67" t="s">
        <v>65</v>
      </c>
      <c r="C34" s="53">
        <v>313</v>
      </c>
      <c r="D34" s="45">
        <v>0.0006944444444444445</v>
      </c>
      <c r="E34" s="44">
        <f t="shared" si="1"/>
        <v>0.26388888888888884</v>
      </c>
      <c r="F34" s="44">
        <f t="shared" si="1"/>
        <v>0.37847222222222215</v>
      </c>
      <c r="G34" s="44">
        <f t="shared" si="1"/>
        <v>0.4618055555555555</v>
      </c>
      <c r="H34" s="44">
        <f t="shared" si="1"/>
        <v>0.5868055555555555</v>
      </c>
      <c r="I34" s="44">
        <f t="shared" si="1"/>
        <v>0.6701388888888888</v>
      </c>
      <c r="J34" s="44"/>
      <c r="K34" s="44"/>
      <c r="L34" s="44"/>
      <c r="M34" s="44"/>
      <c r="N34" s="44"/>
      <c r="O34" s="44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</row>
    <row r="35" spans="1:50" ht="12.75">
      <c r="A35" s="85"/>
      <c r="B35" s="67" t="s">
        <v>66</v>
      </c>
      <c r="C35" s="53">
        <v>201</v>
      </c>
      <c r="D35" s="45">
        <v>0.0006944444444444445</v>
      </c>
      <c r="E35" s="44">
        <f t="shared" si="1"/>
        <v>0.2645833333333333</v>
      </c>
      <c r="F35" s="44">
        <f t="shared" si="1"/>
        <v>0.3791666666666666</v>
      </c>
      <c r="G35" s="44">
        <f t="shared" si="1"/>
        <v>0.46249999999999997</v>
      </c>
      <c r="H35" s="44">
        <f t="shared" si="1"/>
        <v>0.5874999999999999</v>
      </c>
      <c r="I35" s="44">
        <f t="shared" si="1"/>
        <v>0.6708333333333333</v>
      </c>
      <c r="J35" s="44"/>
      <c r="K35" s="44"/>
      <c r="L35" s="44"/>
      <c r="M35" s="44"/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</row>
    <row r="36" spans="1:50" ht="12.75">
      <c r="A36" s="85"/>
      <c r="B36" s="67" t="s">
        <v>67</v>
      </c>
      <c r="C36" s="53">
        <v>671</v>
      </c>
      <c r="D36" s="45">
        <v>0.0006944444444444445</v>
      </c>
      <c r="E36" s="44">
        <f t="shared" si="1"/>
        <v>0.2652777777777777</v>
      </c>
      <c r="F36" s="44">
        <f t="shared" si="1"/>
        <v>0.37986111111111104</v>
      </c>
      <c r="G36" s="44">
        <f t="shared" si="1"/>
        <v>0.4631944444444444</v>
      </c>
      <c r="H36" s="44">
        <f t="shared" si="1"/>
        <v>0.5881944444444444</v>
      </c>
      <c r="I36" s="44">
        <f t="shared" si="1"/>
        <v>0.6715277777777777</v>
      </c>
      <c r="J36" s="44"/>
      <c r="K36" s="44"/>
      <c r="L36" s="44"/>
      <c r="M36" s="44"/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</row>
    <row r="37" spans="1:50" ht="12.75">
      <c r="A37" s="85"/>
      <c r="B37" s="67" t="s">
        <v>68</v>
      </c>
      <c r="C37" s="53">
        <v>1416</v>
      </c>
      <c r="D37" s="45">
        <v>0.001388888888888889</v>
      </c>
      <c r="E37" s="44">
        <f t="shared" si="1"/>
        <v>0.2666666666666666</v>
      </c>
      <c r="F37" s="44">
        <f t="shared" si="1"/>
        <v>0.3812499999999999</v>
      </c>
      <c r="G37" s="44">
        <f t="shared" si="1"/>
        <v>0.4645833333333333</v>
      </c>
      <c r="H37" s="44">
        <f t="shared" si="1"/>
        <v>0.5895833333333332</v>
      </c>
      <c r="I37" s="44">
        <f t="shared" si="1"/>
        <v>0.6729166666666666</v>
      </c>
      <c r="J37" s="44"/>
      <c r="K37" s="44"/>
      <c r="L37" s="44"/>
      <c r="M37" s="44"/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</row>
    <row r="38" spans="1:50" ht="12.75">
      <c r="A38" s="85"/>
      <c r="B38" s="47" t="s">
        <v>155</v>
      </c>
      <c r="C38" s="53">
        <v>394</v>
      </c>
      <c r="D38" s="45">
        <v>0.0006944444444444445</v>
      </c>
      <c r="E38" s="44">
        <f t="shared" si="1"/>
        <v>0.26736111111111105</v>
      </c>
      <c r="F38" s="44">
        <f t="shared" si="1"/>
        <v>0.38194444444444436</v>
      </c>
      <c r="G38" s="44">
        <f t="shared" si="1"/>
        <v>0.46527777777777773</v>
      </c>
      <c r="H38" s="44">
        <f t="shared" si="1"/>
        <v>0.5902777777777777</v>
      </c>
      <c r="I38" s="44">
        <f t="shared" si="1"/>
        <v>0.673611111111111</v>
      </c>
      <c r="J38" s="44"/>
      <c r="K38" s="44"/>
      <c r="L38" s="44"/>
      <c r="M38" s="44"/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</row>
    <row r="39" spans="1:50" ht="12.75">
      <c r="A39" s="85"/>
      <c r="B39" s="61" t="s">
        <v>84</v>
      </c>
      <c r="C39" s="78">
        <f>SUM(C16:C38)</f>
        <v>10805</v>
      </c>
      <c r="D39" s="76">
        <f>SUM(D15:D38)</f>
        <v>0.017361111111111105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</row>
    <row r="40" spans="1:50" ht="12.75">
      <c r="A40" s="85"/>
      <c r="B40" s="48" t="s">
        <v>45</v>
      </c>
      <c r="C40" s="51">
        <f>SUM(E40:AN40)</f>
        <v>5</v>
      </c>
      <c r="D40" s="48"/>
      <c r="E40" s="46">
        <v>1</v>
      </c>
      <c r="F40" s="46">
        <v>1</v>
      </c>
      <c r="G40" s="46">
        <v>1</v>
      </c>
      <c r="H40" s="46">
        <v>1</v>
      </c>
      <c r="I40" s="46">
        <v>1</v>
      </c>
      <c r="J40" s="69"/>
      <c r="K40" s="69"/>
      <c r="L40" s="69"/>
      <c r="M40" s="69"/>
      <c r="N40" s="69"/>
      <c r="O40" s="6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</row>
    <row r="41" spans="1:50" ht="12.75">
      <c r="A41" s="85"/>
      <c r="B41" s="42" t="s">
        <v>42</v>
      </c>
      <c r="C41" s="55" t="s">
        <v>42</v>
      </c>
      <c r="D41" s="42" t="s">
        <v>42</v>
      </c>
      <c r="E41" s="42" t="s">
        <v>42</v>
      </c>
      <c r="F41" s="42" t="s">
        <v>42</v>
      </c>
      <c r="G41" s="42" t="s">
        <v>42</v>
      </c>
      <c r="H41" s="42" t="s">
        <v>42</v>
      </c>
      <c r="I41" s="42" t="s">
        <v>42</v>
      </c>
      <c r="J41" s="42" t="s">
        <v>42</v>
      </c>
      <c r="K41" s="42" t="s">
        <v>42</v>
      </c>
      <c r="L41" s="42" t="s">
        <v>42</v>
      </c>
      <c r="M41" s="42" t="s">
        <v>42</v>
      </c>
      <c r="N41" s="42" t="s">
        <v>42</v>
      </c>
      <c r="O41" s="42" t="s">
        <v>42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</row>
    <row r="42" spans="1:50" ht="15">
      <c r="A42" s="85"/>
      <c r="B42" s="83" t="s">
        <v>156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42" t="s">
        <v>42</v>
      </c>
      <c r="N42" s="42" t="s">
        <v>42</v>
      </c>
      <c r="O42" s="42" t="s">
        <v>42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</row>
    <row r="43" spans="1:50" ht="15">
      <c r="A43" s="8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42"/>
      <c r="N43" s="42"/>
      <c r="O43" s="42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</row>
    <row r="44" spans="1:50" ht="15">
      <c r="A44" s="8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42"/>
      <c r="N44" s="42"/>
      <c r="O44" s="42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</row>
    <row r="45" spans="1:50" ht="15">
      <c r="A45" s="85"/>
      <c r="B45" s="90" t="s">
        <v>153</v>
      </c>
      <c r="C45" s="90"/>
      <c r="D45" s="90"/>
      <c r="E45" s="90"/>
      <c r="F45" s="90"/>
      <c r="G45" s="90"/>
      <c r="H45" s="90"/>
      <c r="I45" s="90"/>
      <c r="J45" s="90"/>
      <c r="K45" s="74"/>
      <c r="L45" s="74"/>
      <c r="M45" s="42"/>
      <c r="N45" s="42"/>
      <c r="O45" s="42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</row>
    <row r="46" spans="1:50" ht="15">
      <c r="A46" s="85"/>
      <c r="B46" s="90"/>
      <c r="C46" s="90"/>
      <c r="D46" s="90"/>
      <c r="E46" s="90"/>
      <c r="F46" s="90"/>
      <c r="G46" s="90"/>
      <c r="H46" s="90"/>
      <c r="I46" s="90"/>
      <c r="J46" s="90"/>
      <c r="K46" s="74"/>
      <c r="L46" s="74"/>
      <c r="M46" s="42"/>
      <c r="N46" s="42"/>
      <c r="O46" s="42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</row>
    <row r="47" spans="1:50" ht="15">
      <c r="A47" s="8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42"/>
      <c r="N47" s="42"/>
      <c r="O47" s="42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</row>
    <row r="48" spans="1:51" ht="12.75">
      <c r="A48" s="85"/>
      <c r="B48" s="42"/>
      <c r="C48" s="55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70"/>
    </row>
    <row r="49" spans="1:4" ht="12.75">
      <c r="A49" s="85"/>
      <c r="B49" s="60" t="s">
        <v>49</v>
      </c>
      <c r="C49" s="56" t="s">
        <v>43</v>
      </c>
      <c r="D49" s="41" t="s">
        <v>44</v>
      </c>
    </row>
    <row r="50" spans="1:15" ht="63.75">
      <c r="A50" s="85"/>
      <c r="B50" s="47"/>
      <c r="C50" s="56"/>
      <c r="D50" s="65" t="s">
        <v>87</v>
      </c>
      <c r="E50" s="66" t="s">
        <v>88</v>
      </c>
      <c r="F50" s="66" t="s">
        <v>89</v>
      </c>
      <c r="G50" s="66" t="s">
        <v>90</v>
      </c>
      <c r="H50" s="66" t="s">
        <v>92</v>
      </c>
      <c r="I50"/>
      <c r="J50"/>
      <c r="K50"/>
      <c r="L50"/>
      <c r="M50"/>
      <c r="N50"/>
      <c r="O50"/>
    </row>
    <row r="51" spans="1:15" ht="12.75">
      <c r="A51" s="85"/>
      <c r="B51" s="47" t="s">
        <v>114</v>
      </c>
      <c r="C51" s="53" t="s">
        <v>46</v>
      </c>
      <c r="D51" s="44">
        <v>0</v>
      </c>
      <c r="E51" s="45">
        <v>0.3229166666666667</v>
      </c>
      <c r="F51" s="45">
        <v>0.3645833333333333</v>
      </c>
      <c r="G51" s="45">
        <v>0.4479166666666667</v>
      </c>
      <c r="H51" s="45">
        <v>0.4791666666666667</v>
      </c>
      <c r="I51" s="45"/>
      <c r="J51" s="45"/>
      <c r="K51" s="45"/>
      <c r="L51" s="45"/>
      <c r="M51" s="45"/>
      <c r="N51" s="45"/>
      <c r="O51" s="45"/>
    </row>
    <row r="52" spans="1:40" ht="12.75">
      <c r="A52" s="85"/>
      <c r="B52" s="41" t="s">
        <v>100</v>
      </c>
      <c r="C52" s="53">
        <v>970</v>
      </c>
      <c r="D52" s="45">
        <v>0.0006944444444444445</v>
      </c>
      <c r="E52" s="45">
        <f aca="true" t="shared" si="2" ref="E52:H67">E51+$D52</f>
        <v>0.3236111111111111</v>
      </c>
      <c r="F52" s="45">
        <f t="shared" si="2"/>
        <v>0.36527777777777776</v>
      </c>
      <c r="G52" s="45">
        <f>G51+$D52</f>
        <v>0.4486111111111111</v>
      </c>
      <c r="H52" s="45">
        <f>H51+$D52</f>
        <v>0.4798611111111111</v>
      </c>
      <c r="I52" s="45"/>
      <c r="J52" s="45"/>
      <c r="K52" s="45"/>
      <c r="L52" s="45"/>
      <c r="M52" s="45"/>
      <c r="N52" s="45"/>
      <c r="O52" s="45"/>
      <c r="P52"/>
      <c r="Q52" s="42" t="s">
        <v>42</v>
      </c>
      <c r="R52" s="42" t="s">
        <v>42</v>
      </c>
      <c r="S52" s="42" t="s">
        <v>42</v>
      </c>
      <c r="T52" s="42" t="s">
        <v>42</v>
      </c>
      <c r="U52" s="42" t="s">
        <v>42</v>
      </c>
      <c r="V52" s="42" t="s">
        <v>42</v>
      </c>
      <c r="W52" s="42" t="s">
        <v>42</v>
      </c>
      <c r="X52" s="42" t="s">
        <v>42</v>
      </c>
      <c r="Y52" s="42" t="s">
        <v>42</v>
      </c>
      <c r="Z52" s="42" t="s">
        <v>42</v>
      </c>
      <c r="AA52" s="42" t="s">
        <v>42</v>
      </c>
      <c r="AB52" s="42" t="s">
        <v>42</v>
      </c>
      <c r="AC52" s="42" t="s">
        <v>42</v>
      </c>
      <c r="AD52" s="42" t="s">
        <v>42</v>
      </c>
      <c r="AE52" s="42" t="s">
        <v>42</v>
      </c>
      <c r="AF52" s="42" t="s">
        <v>42</v>
      </c>
      <c r="AG52" s="42" t="s">
        <v>42</v>
      </c>
      <c r="AH52" s="42" t="s">
        <v>42</v>
      </c>
      <c r="AI52" s="42" t="s">
        <v>42</v>
      </c>
      <c r="AJ52" s="42" t="s">
        <v>42</v>
      </c>
      <c r="AK52" s="42" t="s">
        <v>42</v>
      </c>
      <c r="AL52" s="42" t="s">
        <v>42</v>
      </c>
      <c r="AM52" s="42" t="s">
        <v>42</v>
      </c>
      <c r="AN52" s="42" t="s">
        <v>42</v>
      </c>
    </row>
    <row r="53" spans="1:40" ht="12.75">
      <c r="A53" s="85"/>
      <c r="B53" s="41" t="s">
        <v>101</v>
      </c>
      <c r="C53" s="53">
        <v>516</v>
      </c>
      <c r="D53" s="45">
        <v>0.0006944444444444445</v>
      </c>
      <c r="E53" s="45">
        <f t="shared" si="2"/>
        <v>0.32430555555555557</v>
      </c>
      <c r="F53" s="45">
        <f t="shared" si="2"/>
        <v>0.3659722222222222</v>
      </c>
      <c r="G53" s="45">
        <f t="shared" si="2"/>
        <v>0.44930555555555557</v>
      </c>
      <c r="H53" s="45">
        <f t="shared" si="2"/>
        <v>0.48055555555555557</v>
      </c>
      <c r="I53" s="45"/>
      <c r="J53" s="45"/>
      <c r="K53" s="45"/>
      <c r="L53" s="45"/>
      <c r="M53" s="45"/>
      <c r="N53" s="45"/>
      <c r="O53" s="45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</row>
    <row r="54" spans="1:50" ht="12.75">
      <c r="A54" s="85"/>
      <c r="B54" s="41" t="s">
        <v>102</v>
      </c>
      <c r="C54" s="53">
        <v>338</v>
      </c>
      <c r="D54" s="45">
        <v>0.0006944444444444445</v>
      </c>
      <c r="E54" s="45">
        <f t="shared" si="2"/>
        <v>0.325</v>
      </c>
      <c r="F54" s="45">
        <f t="shared" si="2"/>
        <v>0.36666666666666664</v>
      </c>
      <c r="G54" s="45">
        <f t="shared" si="2"/>
        <v>0.45</v>
      </c>
      <c r="H54" s="45">
        <f t="shared" si="2"/>
        <v>0.48125</v>
      </c>
      <c r="I54" s="45"/>
      <c r="J54" s="45"/>
      <c r="K54" s="45"/>
      <c r="L54" s="45"/>
      <c r="M54" s="45"/>
      <c r="N54" s="45"/>
      <c r="O54" s="45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</row>
    <row r="55" spans="1:50" ht="12.75">
      <c r="A55" s="85"/>
      <c r="B55" s="41" t="s">
        <v>103</v>
      </c>
      <c r="C55" s="53">
        <v>575</v>
      </c>
      <c r="D55" s="45">
        <v>0.0006944444444444445</v>
      </c>
      <c r="E55" s="45">
        <f t="shared" si="2"/>
        <v>0.32569444444444445</v>
      </c>
      <c r="F55" s="45">
        <f t="shared" si="2"/>
        <v>0.3673611111111111</v>
      </c>
      <c r="G55" s="45">
        <f t="shared" si="2"/>
        <v>0.45069444444444445</v>
      </c>
      <c r="H55" s="45">
        <f t="shared" si="2"/>
        <v>0.48194444444444445</v>
      </c>
      <c r="I55" s="45"/>
      <c r="J55" s="45"/>
      <c r="K55" s="45"/>
      <c r="L55" s="45"/>
      <c r="M55" s="45"/>
      <c r="N55" s="45"/>
      <c r="O55" s="45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</row>
    <row r="56" spans="1:50" ht="12.75">
      <c r="A56" s="85"/>
      <c r="B56" s="41" t="s">
        <v>107</v>
      </c>
      <c r="C56" s="53">
        <v>465</v>
      </c>
      <c r="D56" s="45">
        <v>0.0006944444444444445</v>
      </c>
      <c r="E56" s="45">
        <f t="shared" si="2"/>
        <v>0.3263888888888889</v>
      </c>
      <c r="F56" s="45">
        <f t="shared" si="2"/>
        <v>0.3680555555555555</v>
      </c>
      <c r="G56" s="45">
        <f t="shared" si="2"/>
        <v>0.4513888888888889</v>
      </c>
      <c r="H56" s="45">
        <f t="shared" si="2"/>
        <v>0.4826388888888889</v>
      </c>
      <c r="I56" s="45"/>
      <c r="J56" s="45"/>
      <c r="K56" s="45"/>
      <c r="L56" s="45"/>
      <c r="M56" s="45"/>
      <c r="N56" s="45"/>
      <c r="O56" s="45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</row>
    <row r="57" spans="1:50" ht="12.75">
      <c r="A57" s="85"/>
      <c r="B57" s="41" t="s">
        <v>106</v>
      </c>
      <c r="C57" s="53">
        <v>440</v>
      </c>
      <c r="D57" s="45">
        <v>0.0006944444444444445</v>
      </c>
      <c r="E57" s="45">
        <f t="shared" si="2"/>
        <v>0.32708333333333334</v>
      </c>
      <c r="F57" s="45">
        <f t="shared" si="2"/>
        <v>0.36874999999999997</v>
      </c>
      <c r="G57" s="45">
        <f t="shared" si="2"/>
        <v>0.45208333333333334</v>
      </c>
      <c r="H57" s="45">
        <f t="shared" si="2"/>
        <v>0.48333333333333334</v>
      </c>
      <c r="I57" s="45"/>
      <c r="J57" s="45"/>
      <c r="K57" s="45"/>
      <c r="L57" s="45"/>
      <c r="M57" s="45"/>
      <c r="N57" s="45"/>
      <c r="O57" s="45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</row>
    <row r="58" spans="1:50" ht="12.75">
      <c r="A58" s="85"/>
      <c r="B58" s="41" t="s">
        <v>105</v>
      </c>
      <c r="C58" s="53">
        <v>461</v>
      </c>
      <c r="D58" s="45">
        <v>0.0006944444444444445</v>
      </c>
      <c r="E58" s="45">
        <f t="shared" si="2"/>
        <v>0.3277777777777778</v>
      </c>
      <c r="F58" s="45">
        <f t="shared" si="2"/>
        <v>0.3694444444444444</v>
      </c>
      <c r="G58" s="45">
        <f t="shared" si="2"/>
        <v>0.4527777777777778</v>
      </c>
      <c r="H58" s="45">
        <f t="shared" si="2"/>
        <v>0.4840277777777778</v>
      </c>
      <c r="I58" s="45"/>
      <c r="J58" s="45"/>
      <c r="K58" s="45"/>
      <c r="L58" s="45"/>
      <c r="M58" s="45"/>
      <c r="N58" s="45"/>
      <c r="O58" s="45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</row>
    <row r="59" spans="1:50" ht="12.75">
      <c r="A59" s="85"/>
      <c r="B59" s="41" t="s">
        <v>104</v>
      </c>
      <c r="C59" s="53">
        <v>333</v>
      </c>
      <c r="D59" s="45">
        <v>0.0006944444444444445</v>
      </c>
      <c r="E59" s="45">
        <f t="shared" si="2"/>
        <v>0.3284722222222222</v>
      </c>
      <c r="F59" s="45">
        <f t="shared" si="2"/>
        <v>0.37013888888888885</v>
      </c>
      <c r="G59" s="45">
        <f t="shared" si="2"/>
        <v>0.4534722222222222</v>
      </c>
      <c r="H59" s="45">
        <f t="shared" si="2"/>
        <v>0.4847222222222222</v>
      </c>
      <c r="I59" s="45"/>
      <c r="J59" s="45"/>
      <c r="K59" s="45"/>
      <c r="L59" s="45"/>
      <c r="M59" s="45"/>
      <c r="N59" s="45"/>
      <c r="O59" s="45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  <row r="60" spans="1:50" ht="12.75">
      <c r="A60" s="85"/>
      <c r="B60" s="47" t="s">
        <v>82</v>
      </c>
      <c r="C60" s="53">
        <v>420</v>
      </c>
      <c r="D60" s="45">
        <v>0.0006944444444444445</v>
      </c>
      <c r="E60" s="45">
        <f t="shared" si="2"/>
        <v>0.32916666666666666</v>
      </c>
      <c r="F60" s="45">
        <f t="shared" si="2"/>
        <v>0.3708333333333333</v>
      </c>
      <c r="G60" s="45">
        <f t="shared" si="2"/>
        <v>0.45416666666666666</v>
      </c>
      <c r="H60" s="45">
        <f t="shared" si="2"/>
        <v>0.48541666666666666</v>
      </c>
      <c r="I60" s="45"/>
      <c r="J60" s="45"/>
      <c r="K60" s="45"/>
      <c r="L60" s="45"/>
      <c r="M60" s="45"/>
      <c r="N60" s="45" t="s">
        <v>42</v>
      </c>
      <c r="O60" s="45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ht="12.75">
      <c r="A61" s="85"/>
      <c r="B61" s="41" t="s">
        <v>57</v>
      </c>
      <c r="C61" s="53">
        <v>156</v>
      </c>
      <c r="D61" s="45">
        <v>0.001388888888888889</v>
      </c>
      <c r="E61" s="45">
        <f t="shared" si="2"/>
        <v>0.33055555555555555</v>
      </c>
      <c r="F61" s="45">
        <f t="shared" si="2"/>
        <v>0.3722222222222222</v>
      </c>
      <c r="G61" s="45">
        <f t="shared" si="2"/>
        <v>0.45555555555555555</v>
      </c>
      <c r="H61" s="45">
        <f t="shared" si="2"/>
        <v>0.48680555555555555</v>
      </c>
      <c r="I61" s="45"/>
      <c r="J61" s="45"/>
      <c r="K61" s="45"/>
      <c r="L61" s="45"/>
      <c r="M61" s="45"/>
      <c r="N61" s="45"/>
      <c r="O61" s="45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</row>
    <row r="62" spans="1:51" ht="12.75">
      <c r="A62" s="85"/>
      <c r="B62" s="41" t="s">
        <v>58</v>
      </c>
      <c r="C62" s="53">
        <v>770</v>
      </c>
      <c r="D62" s="45">
        <v>0.0006944444444444445</v>
      </c>
      <c r="E62" s="45">
        <f t="shared" si="2"/>
        <v>0.33125</v>
      </c>
      <c r="F62" s="45">
        <f t="shared" si="2"/>
        <v>0.3729166666666666</v>
      </c>
      <c r="G62" s="45">
        <f t="shared" si="2"/>
        <v>0.45625</v>
      </c>
      <c r="H62" s="45">
        <f t="shared" si="2"/>
        <v>0.4875</v>
      </c>
      <c r="I62" s="45"/>
      <c r="J62" s="45"/>
      <c r="K62" s="45"/>
      <c r="L62" s="45"/>
      <c r="M62" s="45"/>
      <c r="N62" s="45"/>
      <c r="O62" s="45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31"/>
    </row>
    <row r="63" spans="1:51" ht="12.75">
      <c r="A63" s="85"/>
      <c r="B63" s="47" t="s">
        <v>59</v>
      </c>
      <c r="C63" s="53">
        <v>354</v>
      </c>
      <c r="D63" s="45">
        <v>0.0006944444444444445</v>
      </c>
      <c r="E63" s="45">
        <f t="shared" si="2"/>
        <v>0.33194444444444443</v>
      </c>
      <c r="F63" s="45">
        <f t="shared" si="2"/>
        <v>0.37361111111111106</v>
      </c>
      <c r="G63" s="45">
        <f t="shared" si="2"/>
        <v>0.45694444444444443</v>
      </c>
      <c r="H63" s="45">
        <f t="shared" si="2"/>
        <v>0.48819444444444443</v>
      </c>
      <c r="I63" s="45"/>
      <c r="J63" s="45"/>
      <c r="K63" s="45"/>
      <c r="L63" s="45"/>
      <c r="M63" s="45"/>
      <c r="N63" s="45"/>
      <c r="O63" s="4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31"/>
    </row>
    <row r="64" spans="1:51" ht="12.75">
      <c r="A64" s="85"/>
      <c r="B64" s="41" t="s">
        <v>81</v>
      </c>
      <c r="C64" s="53">
        <v>378</v>
      </c>
      <c r="D64" s="45">
        <v>0.0006944444444444445</v>
      </c>
      <c r="E64" s="45">
        <f t="shared" si="2"/>
        <v>0.3326388888888889</v>
      </c>
      <c r="F64" s="45">
        <f t="shared" si="2"/>
        <v>0.3743055555555555</v>
      </c>
      <c r="G64" s="45">
        <f t="shared" si="2"/>
        <v>0.4576388888888889</v>
      </c>
      <c r="H64" s="45">
        <f t="shared" si="2"/>
        <v>0.4888888888888889</v>
      </c>
      <c r="I64" s="45"/>
      <c r="J64" s="45"/>
      <c r="K64" s="45"/>
      <c r="L64" s="45"/>
      <c r="M64" s="45"/>
      <c r="N64" s="45"/>
      <c r="O64" s="45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31"/>
    </row>
    <row r="65" spans="1:51" ht="12.75">
      <c r="A65" s="85"/>
      <c r="B65" s="41" t="s">
        <v>60</v>
      </c>
      <c r="C65" s="53">
        <v>394</v>
      </c>
      <c r="D65" s="45">
        <v>0.0006944444444444445</v>
      </c>
      <c r="E65" s="45">
        <f t="shared" si="2"/>
        <v>0.3333333333333333</v>
      </c>
      <c r="F65" s="45">
        <f t="shared" si="2"/>
        <v>0.37499999999999994</v>
      </c>
      <c r="G65" s="45">
        <f t="shared" si="2"/>
        <v>0.4583333333333333</v>
      </c>
      <c r="H65" s="45">
        <f t="shared" si="2"/>
        <v>0.4895833333333333</v>
      </c>
      <c r="I65" s="45"/>
      <c r="J65" s="45"/>
      <c r="K65" s="45"/>
      <c r="L65" s="45"/>
      <c r="M65" s="45"/>
      <c r="N65" s="45"/>
      <c r="O65" s="45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31"/>
    </row>
    <row r="66" spans="1:50" ht="12.75">
      <c r="A66" s="85"/>
      <c r="B66" s="41" t="s">
        <v>61</v>
      </c>
      <c r="C66" s="53">
        <v>434</v>
      </c>
      <c r="D66" s="45">
        <v>0.0006944444444444445</v>
      </c>
      <c r="E66" s="45">
        <f t="shared" si="2"/>
        <v>0.33402777777777776</v>
      </c>
      <c r="F66" s="45">
        <f t="shared" si="2"/>
        <v>0.3756944444444444</v>
      </c>
      <c r="G66" s="45">
        <f t="shared" si="2"/>
        <v>0.45902777777777776</v>
      </c>
      <c r="H66" s="45">
        <f t="shared" si="2"/>
        <v>0.49027777777777776</v>
      </c>
      <c r="I66" s="45"/>
      <c r="J66" s="45"/>
      <c r="K66" s="45"/>
      <c r="L66" s="45"/>
      <c r="M66" s="45"/>
      <c r="N66" s="45"/>
      <c r="O66" s="45"/>
      <c r="P66" s="42" t="s">
        <v>42</v>
      </c>
      <c r="Q66" s="42" t="s">
        <v>42</v>
      </c>
      <c r="R66" s="42" t="s">
        <v>42</v>
      </c>
      <c r="S66" s="42" t="s">
        <v>42</v>
      </c>
      <c r="T66" s="42" t="s">
        <v>42</v>
      </c>
      <c r="U66" s="42" t="s">
        <v>42</v>
      </c>
      <c r="V66" s="42" t="s">
        <v>42</v>
      </c>
      <c r="W66" s="42" t="s">
        <v>42</v>
      </c>
      <c r="X66" s="42" t="s">
        <v>42</v>
      </c>
      <c r="Y66" s="42" t="s">
        <v>42</v>
      </c>
      <c r="Z66" s="42" t="s">
        <v>42</v>
      </c>
      <c r="AA66" s="42" t="s">
        <v>42</v>
      </c>
      <c r="AB66" s="42" t="s">
        <v>42</v>
      </c>
      <c r="AC66" s="42" t="s">
        <v>42</v>
      </c>
      <c r="AD66" s="42" t="s">
        <v>42</v>
      </c>
      <c r="AE66" s="42" t="s">
        <v>42</v>
      </c>
      <c r="AF66" s="42" t="s">
        <v>42</v>
      </c>
      <c r="AG66" s="42" t="s">
        <v>42</v>
      </c>
      <c r="AH66" s="42" t="s">
        <v>42</v>
      </c>
      <c r="AI66" s="42" t="s">
        <v>42</v>
      </c>
      <c r="AJ66" s="42" t="s">
        <v>42</v>
      </c>
      <c r="AK66" s="42" t="s">
        <v>42</v>
      </c>
      <c r="AL66" s="42" t="s">
        <v>42</v>
      </c>
      <c r="AM66" s="42" t="s">
        <v>42</v>
      </c>
      <c r="AN66" s="42" t="s">
        <v>42</v>
      </c>
      <c r="AO66" s="42" t="s">
        <v>42</v>
      </c>
      <c r="AP66" s="42" t="s">
        <v>42</v>
      </c>
      <c r="AQ66" s="42" t="s">
        <v>42</v>
      </c>
      <c r="AR66" s="42" t="s">
        <v>42</v>
      </c>
      <c r="AS66" s="42" t="s">
        <v>42</v>
      </c>
      <c r="AT66" s="42" t="s">
        <v>42</v>
      </c>
      <c r="AU66" s="42" t="s">
        <v>42</v>
      </c>
      <c r="AV66" s="42" t="s">
        <v>42</v>
      </c>
      <c r="AW66" s="42" t="s">
        <v>42</v>
      </c>
      <c r="AX66" s="42" t="s">
        <v>42</v>
      </c>
    </row>
    <row r="67" spans="1:50" ht="12.75">
      <c r="A67" s="85"/>
      <c r="B67" s="41" t="s">
        <v>62</v>
      </c>
      <c r="C67" s="53">
        <v>268</v>
      </c>
      <c r="D67" s="45">
        <v>0.0006944444444444445</v>
      </c>
      <c r="E67" s="45">
        <f t="shared" si="2"/>
        <v>0.3347222222222222</v>
      </c>
      <c r="F67" s="45">
        <f t="shared" si="2"/>
        <v>0.37638888888888883</v>
      </c>
      <c r="G67" s="45">
        <f t="shared" si="2"/>
        <v>0.4597222222222222</v>
      </c>
      <c r="H67" s="45">
        <f t="shared" si="2"/>
        <v>0.4909722222222222</v>
      </c>
      <c r="I67" s="45"/>
      <c r="J67" s="45"/>
      <c r="K67" s="45"/>
      <c r="L67" s="45"/>
      <c r="M67" s="45"/>
      <c r="N67" s="45"/>
      <c r="O67" s="45"/>
      <c r="P67" s="42" t="s">
        <v>42</v>
      </c>
      <c r="Q67" s="42" t="s">
        <v>42</v>
      </c>
      <c r="R67" s="42" t="s">
        <v>42</v>
      </c>
      <c r="S67" s="42" t="s">
        <v>42</v>
      </c>
      <c r="T67" s="42" t="s">
        <v>42</v>
      </c>
      <c r="U67" s="42" t="s">
        <v>42</v>
      </c>
      <c r="V67" s="42" t="s">
        <v>42</v>
      </c>
      <c r="W67" s="42" t="s">
        <v>42</v>
      </c>
      <c r="X67" s="42" t="s">
        <v>42</v>
      </c>
      <c r="Y67" s="42" t="s">
        <v>42</v>
      </c>
      <c r="Z67" s="42" t="s">
        <v>42</v>
      </c>
      <c r="AA67" s="42" t="s">
        <v>42</v>
      </c>
      <c r="AB67" s="42" t="s">
        <v>42</v>
      </c>
      <c r="AC67" s="42" t="s">
        <v>42</v>
      </c>
      <c r="AD67" s="42" t="s">
        <v>42</v>
      </c>
      <c r="AE67" s="42" t="s">
        <v>42</v>
      </c>
      <c r="AF67" s="42" t="s">
        <v>42</v>
      </c>
      <c r="AG67" s="42" t="s">
        <v>42</v>
      </c>
      <c r="AH67" s="42" t="s">
        <v>42</v>
      </c>
      <c r="AI67" s="42" t="s">
        <v>42</v>
      </c>
      <c r="AJ67" s="42" t="s">
        <v>42</v>
      </c>
      <c r="AK67" s="42" t="s">
        <v>42</v>
      </c>
      <c r="AL67" s="42" t="s">
        <v>42</v>
      </c>
      <c r="AM67" s="42" t="s">
        <v>42</v>
      </c>
      <c r="AN67" s="42" t="s">
        <v>42</v>
      </c>
      <c r="AO67" s="42" t="s">
        <v>42</v>
      </c>
      <c r="AP67" s="42" t="s">
        <v>42</v>
      </c>
      <c r="AQ67" s="42" t="s">
        <v>42</v>
      </c>
      <c r="AR67" s="42" t="s">
        <v>42</v>
      </c>
      <c r="AS67" s="42" t="s">
        <v>42</v>
      </c>
      <c r="AT67" s="42" t="s">
        <v>42</v>
      </c>
      <c r="AU67" s="42" t="s">
        <v>42</v>
      </c>
      <c r="AV67" s="42" t="s">
        <v>42</v>
      </c>
      <c r="AW67" s="42" t="s">
        <v>42</v>
      </c>
      <c r="AX67" s="42" t="s">
        <v>42</v>
      </c>
    </row>
    <row r="68" spans="1:50" ht="12.75">
      <c r="A68" s="85"/>
      <c r="B68" s="41" t="s">
        <v>63</v>
      </c>
      <c r="C68" s="53">
        <v>333</v>
      </c>
      <c r="D68" s="45">
        <v>0.0006944444444444445</v>
      </c>
      <c r="E68" s="45">
        <f aca="true" t="shared" si="3" ref="E68:H74">E67+$D68</f>
        <v>0.33541666666666664</v>
      </c>
      <c r="F68" s="45">
        <f t="shared" si="3"/>
        <v>0.37708333333333327</v>
      </c>
      <c r="G68" s="45">
        <f t="shared" si="3"/>
        <v>0.46041666666666664</v>
      </c>
      <c r="H68" s="45">
        <f t="shared" si="3"/>
        <v>0.49166666666666664</v>
      </c>
      <c r="I68" s="45"/>
      <c r="J68" s="45"/>
      <c r="K68" s="45"/>
      <c r="L68" s="45"/>
      <c r="M68" s="45"/>
      <c r="N68" s="45"/>
      <c r="O68" s="45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</row>
    <row r="69" spans="1:50" ht="12.75">
      <c r="A69" s="85"/>
      <c r="B69" s="41" t="s">
        <v>64</v>
      </c>
      <c r="C69" s="53">
        <v>205</v>
      </c>
      <c r="D69" s="45">
        <v>0.0006944444444444445</v>
      </c>
      <c r="E69" s="45">
        <f t="shared" si="3"/>
        <v>0.3361111111111111</v>
      </c>
      <c r="F69" s="45">
        <f t="shared" si="3"/>
        <v>0.3777777777777777</v>
      </c>
      <c r="G69" s="45">
        <f t="shared" si="3"/>
        <v>0.4611111111111111</v>
      </c>
      <c r="H69" s="45">
        <f t="shared" si="3"/>
        <v>0.4923611111111111</v>
      </c>
      <c r="I69" s="45"/>
      <c r="J69" s="45"/>
      <c r="K69" s="45"/>
      <c r="L69" s="45"/>
      <c r="M69" s="45"/>
      <c r="N69" s="45"/>
      <c r="O69" s="45"/>
      <c r="Q69" s="42" t="s">
        <v>42</v>
      </c>
      <c r="R69" s="42" t="s">
        <v>42</v>
      </c>
      <c r="S69" s="42" t="s">
        <v>42</v>
      </c>
      <c r="T69" s="42" t="s">
        <v>42</v>
      </c>
      <c r="U69" s="42" t="s">
        <v>42</v>
      </c>
      <c r="V69" s="42" t="s">
        <v>42</v>
      </c>
      <c r="W69" s="42" t="s">
        <v>42</v>
      </c>
      <c r="X69" s="42" t="s">
        <v>42</v>
      </c>
      <c r="Y69" s="42" t="s">
        <v>42</v>
      </c>
      <c r="Z69" s="42" t="s">
        <v>42</v>
      </c>
      <c r="AA69" s="42" t="s">
        <v>42</v>
      </c>
      <c r="AB69" s="42" t="s">
        <v>42</v>
      </c>
      <c r="AC69" s="42" t="s">
        <v>42</v>
      </c>
      <c r="AD69" s="42" t="s">
        <v>42</v>
      </c>
      <c r="AE69" s="42" t="s">
        <v>42</v>
      </c>
      <c r="AF69" s="42" t="s">
        <v>42</v>
      </c>
      <c r="AG69" s="42" t="s">
        <v>42</v>
      </c>
      <c r="AH69" s="42" t="s">
        <v>42</v>
      </c>
      <c r="AI69" s="42" t="s">
        <v>42</v>
      </c>
      <c r="AJ69" s="42" t="s">
        <v>42</v>
      </c>
      <c r="AK69" s="42" t="s">
        <v>42</v>
      </c>
      <c r="AL69" s="42" t="s">
        <v>42</v>
      </c>
      <c r="AM69" s="42" t="s">
        <v>42</v>
      </c>
      <c r="AN69" s="42" t="s">
        <v>42</v>
      </c>
      <c r="AO69" s="42" t="s">
        <v>42</v>
      </c>
      <c r="AP69" s="42" t="s">
        <v>42</v>
      </c>
      <c r="AQ69" s="42" t="s">
        <v>42</v>
      </c>
      <c r="AR69" s="42" t="s">
        <v>42</v>
      </c>
      <c r="AS69" s="42" t="s">
        <v>42</v>
      </c>
      <c r="AT69" s="42" t="s">
        <v>42</v>
      </c>
      <c r="AU69" s="42" t="s">
        <v>42</v>
      </c>
      <c r="AV69" s="42" t="s">
        <v>42</v>
      </c>
      <c r="AW69" s="42" t="s">
        <v>42</v>
      </c>
      <c r="AX69" s="42" t="s">
        <v>42</v>
      </c>
    </row>
    <row r="70" spans="1:50" ht="12.75">
      <c r="A70" s="85"/>
      <c r="B70" s="41" t="s">
        <v>65</v>
      </c>
      <c r="C70" s="53">
        <v>313</v>
      </c>
      <c r="D70" s="45">
        <v>0.0006944444444444445</v>
      </c>
      <c r="E70" s="45">
        <f t="shared" si="3"/>
        <v>0.3368055555555555</v>
      </c>
      <c r="F70" s="45">
        <f t="shared" si="3"/>
        <v>0.37847222222222215</v>
      </c>
      <c r="G70" s="45">
        <f t="shared" si="3"/>
        <v>0.4618055555555555</v>
      </c>
      <c r="H70" s="45">
        <f t="shared" si="3"/>
        <v>0.4930555555555555</v>
      </c>
      <c r="I70" s="45"/>
      <c r="J70" s="45"/>
      <c r="K70" s="45"/>
      <c r="L70" s="45"/>
      <c r="M70" s="45"/>
      <c r="N70" s="45"/>
      <c r="O70" s="45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</row>
    <row r="71" spans="1:50" ht="12.75">
      <c r="A71" s="85"/>
      <c r="B71" s="41" t="s">
        <v>66</v>
      </c>
      <c r="C71" s="53">
        <v>201</v>
      </c>
      <c r="D71" s="45">
        <v>0.0006944444444444445</v>
      </c>
      <c r="E71" s="45">
        <f t="shared" si="3"/>
        <v>0.33749999999999997</v>
      </c>
      <c r="F71" s="45">
        <f t="shared" si="3"/>
        <v>0.3791666666666666</v>
      </c>
      <c r="G71" s="45">
        <f t="shared" si="3"/>
        <v>0.46249999999999997</v>
      </c>
      <c r="H71" s="45">
        <f t="shared" si="3"/>
        <v>0.49374999999999997</v>
      </c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ht="12.75">
      <c r="A72" s="85"/>
      <c r="B72" s="41" t="s">
        <v>67</v>
      </c>
      <c r="C72" s="53">
        <v>671</v>
      </c>
      <c r="D72" s="45">
        <v>0.0006944444444444445</v>
      </c>
      <c r="E72" s="45">
        <f t="shared" si="3"/>
        <v>0.3381944444444444</v>
      </c>
      <c r="F72" s="45">
        <f t="shared" si="3"/>
        <v>0.37986111111111104</v>
      </c>
      <c r="G72" s="45">
        <f t="shared" si="3"/>
        <v>0.4631944444444444</v>
      </c>
      <c r="H72" s="45">
        <f t="shared" si="3"/>
        <v>0.4944444444444444</v>
      </c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ht="12.75">
      <c r="A73" s="85"/>
      <c r="B73" s="41" t="s">
        <v>68</v>
      </c>
      <c r="C73" s="53">
        <v>1416</v>
      </c>
      <c r="D73" s="45">
        <v>0.001388888888888889</v>
      </c>
      <c r="E73" s="45">
        <f t="shared" si="3"/>
        <v>0.3395833333333333</v>
      </c>
      <c r="F73" s="45">
        <f t="shared" si="3"/>
        <v>0.3812499999999999</v>
      </c>
      <c r="G73" s="45">
        <f t="shared" si="3"/>
        <v>0.4645833333333333</v>
      </c>
      <c r="H73" s="45">
        <f t="shared" si="3"/>
        <v>0.4958333333333333</v>
      </c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ht="12.75">
      <c r="A74" s="85"/>
      <c r="B74" s="47" t="s">
        <v>78</v>
      </c>
      <c r="C74" s="53">
        <v>394</v>
      </c>
      <c r="D74" s="45">
        <v>0.0006944444444444445</v>
      </c>
      <c r="E74" s="45">
        <f t="shared" si="3"/>
        <v>0.34027777777777773</v>
      </c>
      <c r="F74" s="45">
        <f t="shared" si="3"/>
        <v>0.38194444444444436</v>
      </c>
      <c r="G74" s="45">
        <f t="shared" si="3"/>
        <v>0.46527777777777773</v>
      </c>
      <c r="H74" s="45">
        <f t="shared" si="3"/>
        <v>0.49652777777777773</v>
      </c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</row>
    <row r="75" spans="1:50" ht="12.75">
      <c r="A75" s="85"/>
      <c r="B75" s="61" t="s">
        <v>84</v>
      </c>
      <c r="C75" s="78">
        <f>SUM(C52:C74)</f>
        <v>10805</v>
      </c>
      <c r="D75" s="76">
        <f>SUM(D51:D74)</f>
        <v>0.017361111111111105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</row>
    <row r="76" spans="1:50" ht="12.75">
      <c r="A76" s="85"/>
      <c r="B76" s="48" t="s">
        <v>45</v>
      </c>
      <c r="C76" s="51">
        <f>SUM(E76:AN76)</f>
        <v>4</v>
      </c>
      <c r="D76" s="48"/>
      <c r="E76" s="46">
        <v>1</v>
      </c>
      <c r="F76" s="46">
        <v>1</v>
      </c>
      <c r="G76" s="46">
        <v>1</v>
      </c>
      <c r="H76" s="46">
        <v>1</v>
      </c>
      <c r="I76" s="69"/>
      <c r="J76" s="69"/>
      <c r="K76" s="69"/>
      <c r="L76" s="69"/>
      <c r="M76" s="69"/>
      <c r="N76" s="69"/>
      <c r="O76" s="69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77" spans="1:50" ht="12.75">
      <c r="A77"/>
      <c r="B77"/>
      <c r="C77" s="57"/>
      <c r="D77"/>
      <c r="E77"/>
      <c r="F77"/>
      <c r="G77"/>
      <c r="H77"/>
      <c r="I77"/>
      <c r="J77"/>
      <c r="K77"/>
      <c r="L77"/>
      <c r="M77"/>
      <c r="N77"/>
      <c r="O77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</row>
    <row r="78" spans="1:50" ht="15">
      <c r="A78" s="86" t="s">
        <v>47</v>
      </c>
      <c r="B78" s="83" t="s">
        <v>157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</row>
    <row r="79" spans="1:50" ht="15">
      <c r="A79" s="86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</row>
    <row r="80" spans="1:50" ht="15">
      <c r="A80" s="86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</row>
    <row r="81" spans="1:50" ht="15">
      <c r="A81" s="86"/>
      <c r="B81" s="90" t="s">
        <v>158</v>
      </c>
      <c r="C81" s="90"/>
      <c r="D81" s="90"/>
      <c r="E81" s="90"/>
      <c r="F81" s="90"/>
      <c r="G81" s="90"/>
      <c r="H81" s="90"/>
      <c r="I81" s="90"/>
      <c r="J81" s="90"/>
      <c r="K81" s="75"/>
      <c r="L81" s="75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</row>
    <row r="82" spans="1:50" ht="15">
      <c r="A82" s="86"/>
      <c r="B82" s="90"/>
      <c r="C82" s="90"/>
      <c r="D82" s="90"/>
      <c r="E82" s="90"/>
      <c r="F82" s="90"/>
      <c r="G82" s="90"/>
      <c r="H82" s="90"/>
      <c r="I82" s="90"/>
      <c r="J82" s="90"/>
      <c r="K82" s="75"/>
      <c r="L82" s="75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</row>
    <row r="83" spans="1:50" ht="15">
      <c r="A83" s="86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</row>
    <row r="84" spans="1:50" ht="14.25">
      <c r="A84" s="87"/>
      <c r="B84" s="43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</row>
    <row r="85" spans="1:50" ht="12.75">
      <c r="A85" s="87"/>
      <c r="B85" s="60" t="s">
        <v>83</v>
      </c>
      <c r="C85" s="56" t="s">
        <v>43</v>
      </c>
      <c r="D85" s="41" t="s">
        <v>44</v>
      </c>
      <c r="E85"/>
      <c r="F85"/>
      <c r="G85"/>
      <c r="H85"/>
      <c r="I85"/>
      <c r="J85"/>
      <c r="K85"/>
      <c r="L85"/>
      <c r="M85"/>
      <c r="N85"/>
      <c r="O85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</row>
    <row r="86" spans="1:50" ht="63.75">
      <c r="A86" s="87"/>
      <c r="B86" s="47"/>
      <c r="C86" s="56"/>
      <c r="D86" s="65" t="s">
        <v>87</v>
      </c>
      <c r="E86" s="66" t="s">
        <v>88</v>
      </c>
      <c r="F86" s="66" t="s">
        <v>89</v>
      </c>
      <c r="G86" s="66" t="s">
        <v>90</v>
      </c>
      <c r="H86" s="66" t="s">
        <v>92</v>
      </c>
      <c r="I86" s="66" t="s">
        <v>97</v>
      </c>
      <c r="J86"/>
      <c r="K86"/>
      <c r="L86"/>
      <c r="M86"/>
      <c r="N86"/>
      <c r="O86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</row>
    <row r="87" spans="1:52" ht="12.75">
      <c r="A87" s="87"/>
      <c r="B87" s="47" t="s">
        <v>79</v>
      </c>
      <c r="C87" s="53">
        <v>0</v>
      </c>
      <c r="D87" s="44">
        <v>0</v>
      </c>
      <c r="E87" s="45">
        <v>0.34722222222222227</v>
      </c>
      <c r="F87" s="45">
        <v>0.4305555555555556</v>
      </c>
      <c r="G87" s="45">
        <v>0.5208333333333334</v>
      </c>
      <c r="H87" s="45">
        <v>0.638888888888889</v>
      </c>
      <c r="I87" s="45">
        <v>0.7291666666666666</v>
      </c>
      <c r="J87" s="45"/>
      <c r="K87" s="45"/>
      <c r="L87" s="45"/>
      <c r="M87" s="45"/>
      <c r="N87" s="45"/>
      <c r="O87" s="45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70"/>
      <c r="AZ87" s="70"/>
    </row>
    <row r="88" spans="1:52" ht="12.75">
      <c r="A88" s="87"/>
      <c r="B88" s="67" t="s">
        <v>68</v>
      </c>
      <c r="C88" s="52">
        <v>394</v>
      </c>
      <c r="D88" s="45">
        <v>0.0006944444444444445</v>
      </c>
      <c r="E88" s="44">
        <f aca="true" t="shared" si="4" ref="E88:I103">E87+$D88</f>
        <v>0.3479166666666667</v>
      </c>
      <c r="F88" s="44">
        <f t="shared" si="4"/>
        <v>0.43125</v>
      </c>
      <c r="G88" s="44">
        <f t="shared" si="4"/>
        <v>0.5215277777777778</v>
      </c>
      <c r="H88" s="44">
        <f t="shared" si="4"/>
        <v>0.6395833333333334</v>
      </c>
      <c r="I88" s="44">
        <f t="shared" si="4"/>
        <v>0.7298611111111111</v>
      </c>
      <c r="J88" s="50"/>
      <c r="K88" s="50"/>
      <c r="L88" s="50"/>
      <c r="M88" s="50"/>
      <c r="N88" s="50"/>
      <c r="O88" s="5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</row>
    <row r="89" spans="1:15" ht="12.75">
      <c r="A89" s="87"/>
      <c r="B89" s="67" t="s">
        <v>69</v>
      </c>
      <c r="C89" s="52">
        <v>1416</v>
      </c>
      <c r="D89" s="45">
        <v>0.001388888888888889</v>
      </c>
      <c r="E89" s="44">
        <f t="shared" si="4"/>
        <v>0.3493055555555556</v>
      </c>
      <c r="F89" s="44">
        <f t="shared" si="4"/>
        <v>0.4326388888888889</v>
      </c>
      <c r="G89" s="44">
        <f t="shared" si="4"/>
        <v>0.5229166666666667</v>
      </c>
      <c r="H89" s="44">
        <f t="shared" si="4"/>
        <v>0.6409722222222223</v>
      </c>
      <c r="I89" s="44">
        <f t="shared" si="4"/>
        <v>0.73125</v>
      </c>
      <c r="J89" s="44"/>
      <c r="K89" s="44"/>
      <c r="L89" s="44"/>
      <c r="M89" s="44"/>
      <c r="N89" s="44"/>
      <c r="O89" s="44"/>
    </row>
    <row r="90" spans="1:15" ht="12.75">
      <c r="A90" s="87"/>
      <c r="B90" s="67" t="s">
        <v>65</v>
      </c>
      <c r="C90" s="52">
        <v>201</v>
      </c>
      <c r="D90" s="45">
        <v>0.0006944444444444445</v>
      </c>
      <c r="E90" s="44">
        <f t="shared" si="4"/>
        <v>0.35000000000000003</v>
      </c>
      <c r="F90" s="44">
        <f t="shared" si="4"/>
        <v>0.43333333333333335</v>
      </c>
      <c r="G90" s="44">
        <f t="shared" si="4"/>
        <v>0.5236111111111111</v>
      </c>
      <c r="H90" s="44">
        <f t="shared" si="4"/>
        <v>0.6416666666666667</v>
      </c>
      <c r="I90" s="44">
        <f t="shared" si="4"/>
        <v>0.7319444444444444</v>
      </c>
      <c r="J90" s="44"/>
      <c r="K90" s="44"/>
      <c r="L90" s="44"/>
      <c r="M90" s="44"/>
      <c r="N90" s="44"/>
      <c r="O90" s="44"/>
    </row>
    <row r="91" spans="1:15" ht="12.75">
      <c r="A91" s="87"/>
      <c r="B91" s="67" t="s">
        <v>64</v>
      </c>
      <c r="C91" s="52">
        <v>313</v>
      </c>
      <c r="D91" s="45">
        <v>0.0006944444444444445</v>
      </c>
      <c r="E91" s="44">
        <f t="shared" si="4"/>
        <v>0.3506944444444445</v>
      </c>
      <c r="F91" s="44">
        <f t="shared" si="4"/>
        <v>0.4340277777777778</v>
      </c>
      <c r="G91" s="44">
        <f t="shared" si="4"/>
        <v>0.5243055555555556</v>
      </c>
      <c r="H91" s="44">
        <f t="shared" si="4"/>
        <v>0.6423611111111112</v>
      </c>
      <c r="I91" s="44">
        <f t="shared" si="4"/>
        <v>0.7326388888888888</v>
      </c>
      <c r="J91" s="44"/>
      <c r="K91" s="44"/>
      <c r="L91" s="44"/>
      <c r="M91" s="44"/>
      <c r="N91" s="44"/>
      <c r="O91" s="44"/>
    </row>
    <row r="92" spans="1:15" ht="12.75">
      <c r="A92" s="87"/>
      <c r="B92" s="67" t="s">
        <v>63</v>
      </c>
      <c r="C92" s="52">
        <v>205</v>
      </c>
      <c r="D92" s="45">
        <v>0.0006944444444444445</v>
      </c>
      <c r="E92" s="44">
        <f t="shared" si="4"/>
        <v>0.3513888888888889</v>
      </c>
      <c r="F92" s="44">
        <f t="shared" si="4"/>
        <v>0.43472222222222223</v>
      </c>
      <c r="G92" s="44">
        <f t="shared" si="4"/>
        <v>0.525</v>
      </c>
      <c r="H92" s="44">
        <f t="shared" si="4"/>
        <v>0.6430555555555556</v>
      </c>
      <c r="I92" s="44">
        <f t="shared" si="4"/>
        <v>0.7333333333333333</v>
      </c>
      <c r="J92" s="44"/>
      <c r="K92" s="44"/>
      <c r="L92" s="44"/>
      <c r="M92" s="44"/>
      <c r="N92" s="44"/>
      <c r="O92" s="44"/>
    </row>
    <row r="93" spans="1:15" ht="12.75">
      <c r="A93" s="87"/>
      <c r="B93" s="67" t="s">
        <v>70</v>
      </c>
      <c r="C93" s="52">
        <v>333</v>
      </c>
      <c r="D93" s="45">
        <v>0.0006944444444444445</v>
      </c>
      <c r="E93" s="44">
        <f t="shared" si="4"/>
        <v>0.35208333333333336</v>
      </c>
      <c r="F93" s="44">
        <f t="shared" si="4"/>
        <v>0.4354166666666667</v>
      </c>
      <c r="G93" s="44">
        <f t="shared" si="4"/>
        <v>0.5256944444444445</v>
      </c>
      <c r="H93" s="44">
        <f t="shared" si="4"/>
        <v>0.64375</v>
      </c>
      <c r="I93" s="44">
        <f t="shared" si="4"/>
        <v>0.7340277777777777</v>
      </c>
      <c r="J93" s="44"/>
      <c r="K93" s="44"/>
      <c r="L93" s="44"/>
      <c r="M93" s="44"/>
      <c r="N93" s="44"/>
      <c r="O93" s="44"/>
    </row>
    <row r="94" spans="1:15" ht="12.75">
      <c r="A94" s="87"/>
      <c r="B94" s="67" t="s">
        <v>61</v>
      </c>
      <c r="C94" s="52">
        <v>268</v>
      </c>
      <c r="D94" s="45">
        <v>0.0006944444444444445</v>
      </c>
      <c r="E94" s="44">
        <f t="shared" si="4"/>
        <v>0.3527777777777778</v>
      </c>
      <c r="F94" s="44">
        <f t="shared" si="4"/>
        <v>0.4361111111111111</v>
      </c>
      <c r="G94" s="44">
        <f t="shared" si="4"/>
        <v>0.5263888888888889</v>
      </c>
      <c r="H94" s="44">
        <f t="shared" si="4"/>
        <v>0.6444444444444445</v>
      </c>
      <c r="I94" s="44">
        <f t="shared" si="4"/>
        <v>0.7347222222222222</v>
      </c>
      <c r="J94" s="44"/>
      <c r="K94" s="44"/>
      <c r="L94" s="44"/>
      <c r="M94" s="44"/>
      <c r="N94" s="44"/>
      <c r="O94" s="44"/>
    </row>
    <row r="95" spans="1:15" ht="12.75">
      <c r="A95" s="87"/>
      <c r="B95" s="67" t="s">
        <v>60</v>
      </c>
      <c r="C95" s="52">
        <v>434</v>
      </c>
      <c r="D95" s="45">
        <v>0.0006944444444444445</v>
      </c>
      <c r="E95" s="44">
        <f t="shared" si="4"/>
        <v>0.35347222222222224</v>
      </c>
      <c r="F95" s="44">
        <f t="shared" si="4"/>
        <v>0.43680555555555556</v>
      </c>
      <c r="G95" s="44">
        <f t="shared" si="4"/>
        <v>0.5270833333333333</v>
      </c>
      <c r="H95" s="44">
        <f t="shared" si="4"/>
        <v>0.6451388888888889</v>
      </c>
      <c r="I95" s="44">
        <f t="shared" si="4"/>
        <v>0.7354166666666666</v>
      </c>
      <c r="J95" s="44"/>
      <c r="K95" s="44"/>
      <c r="L95" s="44"/>
      <c r="M95" s="44"/>
      <c r="N95" s="44"/>
      <c r="O95" s="44"/>
    </row>
    <row r="96" spans="1:15" ht="12.75">
      <c r="A96" s="87"/>
      <c r="B96" s="67" t="s">
        <v>81</v>
      </c>
      <c r="C96" s="52">
        <v>394</v>
      </c>
      <c r="D96" s="45">
        <v>0.0006944444444444445</v>
      </c>
      <c r="E96" s="44">
        <f t="shared" si="4"/>
        <v>0.3541666666666667</v>
      </c>
      <c r="F96" s="44">
        <f t="shared" si="4"/>
        <v>0.4375</v>
      </c>
      <c r="G96" s="44">
        <f t="shared" si="4"/>
        <v>0.5277777777777778</v>
      </c>
      <c r="H96" s="44">
        <f t="shared" si="4"/>
        <v>0.6458333333333334</v>
      </c>
      <c r="I96" s="44">
        <f t="shared" si="4"/>
        <v>0.736111111111111</v>
      </c>
      <c r="J96" s="44"/>
      <c r="K96" s="44"/>
      <c r="L96" s="44"/>
      <c r="M96" s="44"/>
      <c r="N96" s="44"/>
      <c r="O96" s="44"/>
    </row>
    <row r="97" spans="1:15" ht="12.75">
      <c r="A97" s="87"/>
      <c r="B97" s="67" t="s">
        <v>71</v>
      </c>
      <c r="C97" s="52">
        <v>378</v>
      </c>
      <c r="D97" s="45">
        <v>0.0006944444444444445</v>
      </c>
      <c r="E97" s="44">
        <f t="shared" si="4"/>
        <v>0.3548611111111111</v>
      </c>
      <c r="F97" s="44">
        <f t="shared" si="4"/>
        <v>0.43819444444444444</v>
      </c>
      <c r="G97" s="44">
        <f t="shared" si="4"/>
        <v>0.5284722222222222</v>
      </c>
      <c r="H97" s="44">
        <f t="shared" si="4"/>
        <v>0.6465277777777778</v>
      </c>
      <c r="I97" s="44">
        <f t="shared" si="4"/>
        <v>0.7368055555555555</v>
      </c>
      <c r="J97" s="44"/>
      <c r="K97" s="44"/>
      <c r="L97" s="44"/>
      <c r="M97" s="44"/>
      <c r="N97" s="44"/>
      <c r="O97" s="44"/>
    </row>
    <row r="98" spans="1:15" ht="12.75">
      <c r="A98" s="87"/>
      <c r="B98" s="67" t="s">
        <v>58</v>
      </c>
      <c r="C98" s="52">
        <v>354</v>
      </c>
      <c r="D98" s="45">
        <v>0.0006944444444444445</v>
      </c>
      <c r="E98" s="44">
        <f t="shared" si="4"/>
        <v>0.35555555555555557</v>
      </c>
      <c r="F98" s="44">
        <f t="shared" si="4"/>
        <v>0.4388888888888889</v>
      </c>
      <c r="G98" s="44">
        <f t="shared" si="4"/>
        <v>0.5291666666666667</v>
      </c>
      <c r="H98" s="44">
        <f t="shared" si="4"/>
        <v>0.6472222222222223</v>
      </c>
      <c r="I98" s="44">
        <f t="shared" si="4"/>
        <v>0.7374999999999999</v>
      </c>
      <c r="J98" s="44"/>
      <c r="K98" s="44"/>
      <c r="L98" s="44"/>
      <c r="M98" s="44"/>
      <c r="N98" s="44"/>
      <c r="O98" s="44"/>
    </row>
    <row r="99" spans="1:15" ht="12.75">
      <c r="A99" s="87"/>
      <c r="B99" s="67" t="s">
        <v>72</v>
      </c>
      <c r="C99" s="52">
        <v>823</v>
      </c>
      <c r="D99" s="45">
        <v>0.0006944444444444445</v>
      </c>
      <c r="E99" s="44">
        <f t="shared" si="4"/>
        <v>0.35625</v>
      </c>
      <c r="F99" s="44">
        <f t="shared" si="4"/>
        <v>0.4395833333333333</v>
      </c>
      <c r="G99" s="44">
        <f t="shared" si="4"/>
        <v>0.5298611111111111</v>
      </c>
      <c r="H99" s="44">
        <f t="shared" si="4"/>
        <v>0.6479166666666667</v>
      </c>
      <c r="I99" s="44">
        <f t="shared" si="4"/>
        <v>0.7381944444444444</v>
      </c>
      <c r="J99" s="44"/>
      <c r="K99" s="44"/>
      <c r="L99" s="44"/>
      <c r="M99" s="44"/>
      <c r="N99" s="44"/>
      <c r="O99" s="44"/>
    </row>
    <row r="100" spans="1:15" ht="12.75">
      <c r="A100" s="87"/>
      <c r="B100" s="67" t="s">
        <v>73</v>
      </c>
      <c r="C100" s="52">
        <v>134</v>
      </c>
      <c r="D100" s="45">
        <v>0.0006944444444444445</v>
      </c>
      <c r="E100" s="44">
        <f t="shared" si="4"/>
        <v>0.35694444444444445</v>
      </c>
      <c r="F100" s="44">
        <f t="shared" si="4"/>
        <v>0.44027777777777777</v>
      </c>
      <c r="G100" s="44">
        <f t="shared" si="4"/>
        <v>0.5305555555555556</v>
      </c>
      <c r="H100" s="44">
        <f t="shared" si="4"/>
        <v>0.6486111111111111</v>
      </c>
      <c r="I100" s="44">
        <f t="shared" si="4"/>
        <v>0.7388888888888888</v>
      </c>
      <c r="J100" s="44"/>
      <c r="K100" s="44"/>
      <c r="L100" s="44"/>
      <c r="M100" s="44"/>
      <c r="N100" s="44"/>
      <c r="O100" s="44"/>
    </row>
    <row r="101" spans="1:15" ht="12.75">
      <c r="A101" s="87"/>
      <c r="B101" s="58" t="s">
        <v>82</v>
      </c>
      <c r="C101" s="52">
        <v>232</v>
      </c>
      <c r="D101" s="45">
        <v>0.0006944444444444445</v>
      </c>
      <c r="E101" s="44">
        <f t="shared" si="4"/>
        <v>0.3576388888888889</v>
      </c>
      <c r="F101" s="44">
        <f t="shared" si="4"/>
        <v>0.4409722222222222</v>
      </c>
      <c r="G101" s="44">
        <f t="shared" si="4"/>
        <v>0.53125</v>
      </c>
      <c r="H101" s="44">
        <f t="shared" si="4"/>
        <v>0.6493055555555556</v>
      </c>
      <c r="I101" s="44">
        <f t="shared" si="4"/>
        <v>0.7395833333333333</v>
      </c>
      <c r="J101" s="44"/>
      <c r="K101" s="44"/>
      <c r="L101" s="44"/>
      <c r="M101" s="44"/>
      <c r="N101" s="44"/>
      <c r="O101" s="44"/>
    </row>
    <row r="102" spans="1:15" ht="12.75">
      <c r="A102" s="87"/>
      <c r="B102" s="67" t="s">
        <v>104</v>
      </c>
      <c r="C102" s="52">
        <v>420</v>
      </c>
      <c r="D102" s="45">
        <v>0.0006944444444444445</v>
      </c>
      <c r="E102" s="44">
        <f t="shared" si="4"/>
        <v>0.35833333333333334</v>
      </c>
      <c r="F102" s="44">
        <f t="shared" si="4"/>
        <v>0.44166666666666665</v>
      </c>
      <c r="G102" s="44">
        <f t="shared" si="4"/>
        <v>0.5319444444444444</v>
      </c>
      <c r="H102" s="44">
        <f t="shared" si="4"/>
        <v>0.65</v>
      </c>
      <c r="I102" s="44">
        <f t="shared" si="4"/>
        <v>0.7402777777777777</v>
      </c>
      <c r="J102" s="44"/>
      <c r="K102" s="44"/>
      <c r="L102" s="44"/>
      <c r="M102" s="44"/>
      <c r="N102" s="44"/>
      <c r="O102" s="44"/>
    </row>
    <row r="103" spans="1:15" ht="12.75">
      <c r="A103" s="87"/>
      <c r="B103" s="67" t="s">
        <v>55</v>
      </c>
      <c r="C103" s="52">
        <v>333</v>
      </c>
      <c r="D103" s="45">
        <v>0.0006944444444444445</v>
      </c>
      <c r="E103" s="44">
        <f t="shared" si="4"/>
        <v>0.3590277777777778</v>
      </c>
      <c r="F103" s="44">
        <f t="shared" si="4"/>
        <v>0.4423611111111111</v>
      </c>
      <c r="G103" s="44">
        <f t="shared" si="4"/>
        <v>0.5326388888888889</v>
      </c>
      <c r="H103" s="44">
        <f t="shared" si="4"/>
        <v>0.6506944444444445</v>
      </c>
      <c r="I103" s="44">
        <f t="shared" si="4"/>
        <v>0.7409722222222221</v>
      </c>
      <c r="J103" s="44"/>
      <c r="K103" s="44"/>
      <c r="L103" s="44"/>
      <c r="M103" s="44"/>
      <c r="N103" s="44"/>
      <c r="O103" s="44"/>
    </row>
    <row r="104" spans="1:15" ht="12.75">
      <c r="A104" s="87"/>
      <c r="B104" s="67" t="s">
        <v>75</v>
      </c>
      <c r="C104" s="52">
        <v>461</v>
      </c>
      <c r="D104" s="45">
        <v>0.0006944444444444445</v>
      </c>
      <c r="E104" s="44">
        <f aca="true" t="shared" si="5" ref="E104:I110">E103+$D104</f>
        <v>0.3597222222222222</v>
      </c>
      <c r="F104" s="44">
        <f t="shared" si="5"/>
        <v>0.44305555555555554</v>
      </c>
      <c r="G104" s="44">
        <f t="shared" si="5"/>
        <v>0.5333333333333333</v>
      </c>
      <c r="H104" s="44">
        <f t="shared" si="5"/>
        <v>0.6513888888888889</v>
      </c>
      <c r="I104" s="44">
        <f t="shared" si="5"/>
        <v>0.7416666666666666</v>
      </c>
      <c r="J104" s="44"/>
      <c r="K104" s="44"/>
      <c r="L104" s="44"/>
      <c r="M104" s="44"/>
      <c r="N104" s="44"/>
      <c r="O104" s="44"/>
    </row>
    <row r="105" spans="1:15" ht="12.75">
      <c r="A105" s="87"/>
      <c r="B105" s="67" t="s">
        <v>53</v>
      </c>
      <c r="C105" s="52">
        <v>440</v>
      </c>
      <c r="D105" s="45">
        <v>0.0006944444444444445</v>
      </c>
      <c r="E105" s="44">
        <f t="shared" si="5"/>
        <v>0.36041666666666666</v>
      </c>
      <c r="F105" s="44">
        <f t="shared" si="5"/>
        <v>0.44375</v>
      </c>
      <c r="G105" s="44">
        <f t="shared" si="5"/>
        <v>0.5340277777777778</v>
      </c>
      <c r="H105" s="44">
        <f t="shared" si="5"/>
        <v>0.6520833333333333</v>
      </c>
      <c r="I105" s="44">
        <f t="shared" si="5"/>
        <v>0.742361111111111</v>
      </c>
      <c r="J105" s="44"/>
      <c r="K105" s="44"/>
      <c r="L105" s="44"/>
      <c r="M105" s="44"/>
      <c r="N105" s="44"/>
      <c r="O105" s="44"/>
    </row>
    <row r="106" spans="1:15" ht="12.75">
      <c r="A106" s="87"/>
      <c r="B106" s="67" t="s">
        <v>103</v>
      </c>
      <c r="C106" s="52">
        <v>465</v>
      </c>
      <c r="D106" s="45">
        <v>0.0006944444444444445</v>
      </c>
      <c r="E106" s="44">
        <f t="shared" si="5"/>
        <v>0.3611111111111111</v>
      </c>
      <c r="F106" s="44">
        <f t="shared" si="5"/>
        <v>0.4444444444444444</v>
      </c>
      <c r="G106" s="44">
        <f t="shared" si="5"/>
        <v>0.5347222222222222</v>
      </c>
      <c r="H106" s="44">
        <f t="shared" si="5"/>
        <v>0.6527777777777778</v>
      </c>
      <c r="I106" s="44">
        <f t="shared" si="5"/>
        <v>0.7430555555555555</v>
      </c>
      <c r="J106" s="44"/>
      <c r="K106" s="44"/>
      <c r="L106" s="44"/>
      <c r="M106" s="44"/>
      <c r="N106" s="44"/>
      <c r="O106" s="44"/>
    </row>
    <row r="107" spans="1:15" ht="12.75">
      <c r="A107" s="87"/>
      <c r="B107" s="58" t="s">
        <v>102</v>
      </c>
      <c r="C107" s="52">
        <v>575</v>
      </c>
      <c r="D107" s="45">
        <v>0.0006944444444444445</v>
      </c>
      <c r="E107" s="44">
        <f t="shared" si="5"/>
        <v>0.36180555555555555</v>
      </c>
      <c r="F107" s="44">
        <f t="shared" si="5"/>
        <v>0.44513888888888886</v>
      </c>
      <c r="G107" s="44">
        <f t="shared" si="5"/>
        <v>0.5354166666666667</v>
      </c>
      <c r="H107" s="44">
        <f t="shared" si="5"/>
        <v>0.6534722222222222</v>
      </c>
      <c r="I107" s="44">
        <f t="shared" si="5"/>
        <v>0.7437499999999999</v>
      </c>
      <c r="J107" s="44"/>
      <c r="K107" s="44"/>
      <c r="L107" s="44"/>
      <c r="M107" s="44"/>
      <c r="N107" s="44"/>
      <c r="O107" s="44"/>
    </row>
    <row r="108" spans="1:15" ht="12.75">
      <c r="A108" s="87"/>
      <c r="B108" s="67" t="s">
        <v>101</v>
      </c>
      <c r="C108" s="52">
        <v>338</v>
      </c>
      <c r="D108" s="45">
        <v>0.0006944444444444445</v>
      </c>
      <c r="E108" s="44">
        <f t="shared" si="5"/>
        <v>0.3625</v>
      </c>
      <c r="F108" s="44">
        <f t="shared" si="5"/>
        <v>0.4458333333333333</v>
      </c>
      <c r="G108" s="44">
        <f t="shared" si="5"/>
        <v>0.5361111111111111</v>
      </c>
      <c r="H108" s="44">
        <f t="shared" si="5"/>
        <v>0.6541666666666667</v>
      </c>
      <c r="I108" s="44">
        <f t="shared" si="5"/>
        <v>0.7444444444444444</v>
      </c>
      <c r="J108" s="44"/>
      <c r="K108" s="44"/>
      <c r="L108" s="44"/>
      <c r="M108" s="44"/>
      <c r="N108" s="44"/>
      <c r="O108" s="44"/>
    </row>
    <row r="109" spans="1:15" ht="12.75">
      <c r="A109" s="87"/>
      <c r="B109" s="67" t="s">
        <v>100</v>
      </c>
      <c r="C109" s="52">
        <v>516</v>
      </c>
      <c r="D109" s="45">
        <v>0.0006944444444444445</v>
      </c>
      <c r="E109" s="44">
        <f t="shared" si="5"/>
        <v>0.36319444444444443</v>
      </c>
      <c r="F109" s="44">
        <f t="shared" si="5"/>
        <v>0.44652777777777775</v>
      </c>
      <c r="G109" s="44">
        <f t="shared" si="5"/>
        <v>0.5368055555555555</v>
      </c>
      <c r="H109" s="44">
        <f t="shared" si="5"/>
        <v>0.6548611111111111</v>
      </c>
      <c r="I109" s="44">
        <f t="shared" si="5"/>
        <v>0.7451388888888888</v>
      </c>
      <c r="J109" s="44"/>
      <c r="K109" s="44"/>
      <c r="L109" s="44"/>
      <c r="M109" s="44"/>
      <c r="N109" s="44"/>
      <c r="O109" s="44"/>
    </row>
    <row r="110" spans="1:15" ht="12.75">
      <c r="A110" s="87"/>
      <c r="B110" s="47" t="s">
        <v>115</v>
      </c>
      <c r="C110" s="52">
        <v>970</v>
      </c>
      <c r="D110" s="45">
        <v>0.0006944444444444445</v>
      </c>
      <c r="E110" s="44">
        <f t="shared" si="5"/>
        <v>0.3638888888888889</v>
      </c>
      <c r="F110" s="44">
        <f t="shared" si="5"/>
        <v>0.4472222222222222</v>
      </c>
      <c r="G110" s="44">
        <f t="shared" si="5"/>
        <v>0.5375</v>
      </c>
      <c r="H110" s="44">
        <f t="shared" si="5"/>
        <v>0.6555555555555556</v>
      </c>
      <c r="I110" s="44">
        <f t="shared" si="5"/>
        <v>0.7458333333333332</v>
      </c>
      <c r="J110" s="44"/>
      <c r="K110" s="44"/>
      <c r="L110" s="44"/>
      <c r="M110" s="44"/>
      <c r="N110" s="44"/>
      <c r="O110" s="44"/>
    </row>
    <row r="111" spans="1:15" ht="12.75">
      <c r="A111" s="87"/>
      <c r="B111" s="61" t="s">
        <v>84</v>
      </c>
      <c r="C111" s="77">
        <f>SUM(C87:C110)</f>
        <v>10397</v>
      </c>
      <c r="D111" s="76">
        <f>SUM(D87:D110)</f>
        <v>0.01666666666666666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 ht="12.75">
      <c r="A112" s="87"/>
      <c r="B112" s="48" t="s">
        <v>45</v>
      </c>
      <c r="C112" s="51">
        <f>SUM(E112:AN112)</f>
        <v>5</v>
      </c>
      <c r="D112" s="48"/>
      <c r="E112" s="46">
        <v>1</v>
      </c>
      <c r="F112" s="46">
        <v>1</v>
      </c>
      <c r="G112" s="46">
        <v>1</v>
      </c>
      <c r="H112" s="46">
        <v>1</v>
      </c>
      <c r="I112" s="46">
        <v>1</v>
      </c>
      <c r="J112" s="69"/>
      <c r="K112" s="69"/>
      <c r="L112" s="69"/>
      <c r="M112" s="69"/>
      <c r="N112" s="69"/>
      <c r="O112" s="69"/>
    </row>
    <row r="113" spans="1:15" ht="12.75">
      <c r="A113" s="87"/>
      <c r="B113" s="42" t="s">
        <v>42</v>
      </c>
      <c r="C113" s="55" t="s">
        <v>42</v>
      </c>
      <c r="D113" s="42" t="s">
        <v>42</v>
      </c>
      <c r="E113" s="42" t="s">
        <v>42</v>
      </c>
      <c r="F113" s="42" t="s">
        <v>42</v>
      </c>
      <c r="G113" s="42" t="s">
        <v>42</v>
      </c>
      <c r="H113" s="42" t="s">
        <v>42</v>
      </c>
      <c r="I113" s="42" t="s">
        <v>42</v>
      </c>
      <c r="J113" s="42" t="s">
        <v>42</v>
      </c>
      <c r="K113" s="42" t="s">
        <v>42</v>
      </c>
      <c r="L113" s="42" t="s">
        <v>42</v>
      </c>
      <c r="M113" s="42" t="s">
        <v>42</v>
      </c>
      <c r="N113" s="42" t="s">
        <v>42</v>
      </c>
      <c r="O113" s="42" t="s">
        <v>42</v>
      </c>
    </row>
    <row r="114" spans="1:15" ht="15">
      <c r="A114" s="87"/>
      <c r="B114" s="83" t="s">
        <v>157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42" t="s">
        <v>42</v>
      </c>
      <c r="N114" s="42" t="s">
        <v>42</v>
      </c>
      <c r="O114" s="42" t="s">
        <v>42</v>
      </c>
    </row>
    <row r="115" spans="1:15" ht="15">
      <c r="A115" s="87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42"/>
      <c r="N115" s="42"/>
      <c r="O115" s="42"/>
    </row>
    <row r="116" spans="1:15" ht="15">
      <c r="A116" s="87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42"/>
      <c r="N116" s="42"/>
      <c r="O116" s="42"/>
    </row>
    <row r="117" spans="1:15" ht="15">
      <c r="A117" s="87"/>
      <c r="B117" s="90" t="s">
        <v>158</v>
      </c>
      <c r="C117" s="90"/>
      <c r="D117" s="90"/>
      <c r="E117" s="90"/>
      <c r="F117" s="90"/>
      <c r="G117" s="90"/>
      <c r="H117" s="90"/>
      <c r="I117" s="90"/>
      <c r="J117" s="90"/>
      <c r="K117" s="75"/>
      <c r="L117" s="75"/>
      <c r="M117" s="42"/>
      <c r="N117" s="42"/>
      <c r="O117" s="42"/>
    </row>
    <row r="118" spans="1:15" ht="15">
      <c r="A118" s="87"/>
      <c r="B118" s="90"/>
      <c r="C118" s="90"/>
      <c r="D118" s="90"/>
      <c r="E118" s="90"/>
      <c r="F118" s="90"/>
      <c r="G118" s="90"/>
      <c r="H118" s="90"/>
      <c r="I118" s="90"/>
      <c r="J118" s="90"/>
      <c r="K118" s="75"/>
      <c r="L118" s="75"/>
      <c r="M118" s="42"/>
      <c r="N118" s="42"/>
      <c r="O118" s="42"/>
    </row>
    <row r="119" spans="1:15" ht="15">
      <c r="A119" s="87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42"/>
      <c r="N119" s="42"/>
      <c r="O119" s="42"/>
    </row>
    <row r="120" spans="1:15" ht="12.75">
      <c r="A120" s="87"/>
      <c r="B120" s="42"/>
      <c r="C120" s="55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ht="12.75">
      <c r="A121" s="87"/>
      <c r="B121" s="60" t="s">
        <v>49</v>
      </c>
      <c r="C121" s="56" t="s">
        <v>43</v>
      </c>
      <c r="D121" s="41" t="s">
        <v>44</v>
      </c>
      <c r="E121"/>
      <c r="F121"/>
      <c r="G121"/>
      <c r="H121"/>
      <c r="I121"/>
      <c r="J121"/>
      <c r="K121"/>
      <c r="L121"/>
      <c r="M121"/>
      <c r="N121"/>
      <c r="O121"/>
    </row>
    <row r="122" spans="1:15" ht="51">
      <c r="A122" s="87"/>
      <c r="B122" s="47"/>
      <c r="C122" s="56"/>
      <c r="D122" s="65" t="s">
        <v>87</v>
      </c>
      <c r="E122" s="66" t="s">
        <v>88</v>
      </c>
      <c r="F122" s="66" t="s">
        <v>89</v>
      </c>
      <c r="G122" s="66" t="s">
        <v>90</v>
      </c>
      <c r="H122" s="66" t="s">
        <v>92</v>
      </c>
      <c r="I122"/>
      <c r="J122"/>
      <c r="K122"/>
      <c r="L122"/>
      <c r="M122"/>
      <c r="N122"/>
      <c r="O122"/>
    </row>
    <row r="123" spans="1:15" ht="12.75">
      <c r="A123" s="87"/>
      <c r="B123" s="47" t="s">
        <v>79</v>
      </c>
      <c r="C123" s="53">
        <v>0</v>
      </c>
      <c r="D123" s="44">
        <v>0</v>
      </c>
      <c r="E123" s="45">
        <v>0.34722222222222227</v>
      </c>
      <c r="F123" s="45">
        <v>0.4305555555555556</v>
      </c>
      <c r="G123" s="45">
        <v>0.5208333333333334</v>
      </c>
      <c r="H123" s="45">
        <v>0.53125</v>
      </c>
      <c r="I123" s="45"/>
      <c r="J123" s="45"/>
      <c r="K123" s="45"/>
      <c r="L123" s="45"/>
      <c r="M123" s="45"/>
      <c r="N123" s="45"/>
      <c r="O123" s="45"/>
    </row>
    <row r="124" spans="1:15" ht="12.75">
      <c r="A124" s="87"/>
      <c r="B124" s="67" t="s">
        <v>68</v>
      </c>
      <c r="C124" s="52">
        <v>394</v>
      </c>
      <c r="D124" s="45">
        <v>0.0006944444444444445</v>
      </c>
      <c r="E124" s="45">
        <f aca="true" t="shared" si="6" ref="E124:H139">E123+$D124</f>
        <v>0.3479166666666667</v>
      </c>
      <c r="F124" s="45">
        <f t="shared" si="6"/>
        <v>0.43125</v>
      </c>
      <c r="G124" s="45">
        <f>G123+$D124</f>
        <v>0.5215277777777778</v>
      </c>
      <c r="H124" s="45">
        <f>H123+$D124</f>
        <v>0.5319444444444444</v>
      </c>
      <c r="I124" s="45"/>
      <c r="J124" s="45"/>
      <c r="K124" s="45"/>
      <c r="L124" s="45"/>
      <c r="M124" s="45"/>
      <c r="N124" s="45"/>
      <c r="O124" s="45"/>
    </row>
    <row r="125" spans="1:15" ht="12.75">
      <c r="A125" s="87"/>
      <c r="B125" s="67" t="s">
        <v>69</v>
      </c>
      <c r="C125" s="52">
        <v>1416</v>
      </c>
      <c r="D125" s="45">
        <v>0.001388888888888889</v>
      </c>
      <c r="E125" s="45">
        <f t="shared" si="6"/>
        <v>0.3493055555555556</v>
      </c>
      <c r="F125" s="45">
        <f t="shared" si="6"/>
        <v>0.4326388888888889</v>
      </c>
      <c r="G125" s="45">
        <f t="shared" si="6"/>
        <v>0.5229166666666667</v>
      </c>
      <c r="H125" s="45">
        <f t="shared" si="6"/>
        <v>0.5333333333333333</v>
      </c>
      <c r="I125" s="45"/>
      <c r="J125" s="45"/>
      <c r="K125" s="45"/>
      <c r="L125" s="45"/>
      <c r="M125" s="45"/>
      <c r="N125" s="45"/>
      <c r="O125" s="45"/>
    </row>
    <row r="126" spans="1:15" ht="12.75">
      <c r="A126" s="87"/>
      <c r="B126" s="67" t="s">
        <v>65</v>
      </c>
      <c r="C126" s="52">
        <v>201</v>
      </c>
      <c r="D126" s="45">
        <v>0.0006944444444444445</v>
      </c>
      <c r="E126" s="45">
        <f t="shared" si="6"/>
        <v>0.35000000000000003</v>
      </c>
      <c r="F126" s="45">
        <f t="shared" si="6"/>
        <v>0.43333333333333335</v>
      </c>
      <c r="G126" s="45">
        <f t="shared" si="6"/>
        <v>0.5236111111111111</v>
      </c>
      <c r="H126" s="45">
        <f t="shared" si="6"/>
        <v>0.5340277777777778</v>
      </c>
      <c r="I126" s="45"/>
      <c r="J126" s="45"/>
      <c r="K126" s="45"/>
      <c r="L126" s="45"/>
      <c r="M126" s="45"/>
      <c r="N126" s="45"/>
      <c r="O126" s="45"/>
    </row>
    <row r="127" spans="1:15" ht="12.75">
      <c r="A127" s="87"/>
      <c r="B127" s="67" t="s">
        <v>64</v>
      </c>
      <c r="C127" s="52">
        <v>313</v>
      </c>
      <c r="D127" s="45">
        <v>0.0006944444444444445</v>
      </c>
      <c r="E127" s="45">
        <f t="shared" si="6"/>
        <v>0.3506944444444445</v>
      </c>
      <c r="F127" s="45">
        <f t="shared" si="6"/>
        <v>0.4340277777777778</v>
      </c>
      <c r="G127" s="45">
        <f t="shared" si="6"/>
        <v>0.5243055555555556</v>
      </c>
      <c r="H127" s="45">
        <f t="shared" si="6"/>
        <v>0.5347222222222222</v>
      </c>
      <c r="I127" s="45"/>
      <c r="J127" s="45"/>
      <c r="K127" s="45"/>
      <c r="L127" s="45"/>
      <c r="M127" s="45"/>
      <c r="N127" s="45"/>
      <c r="O127" s="45"/>
    </row>
    <row r="128" spans="1:15" ht="12.75">
      <c r="A128" s="87"/>
      <c r="B128" s="67" t="s">
        <v>63</v>
      </c>
      <c r="C128" s="52">
        <v>205</v>
      </c>
      <c r="D128" s="45">
        <v>0.0006944444444444445</v>
      </c>
      <c r="E128" s="45">
        <f t="shared" si="6"/>
        <v>0.3513888888888889</v>
      </c>
      <c r="F128" s="45">
        <f t="shared" si="6"/>
        <v>0.43472222222222223</v>
      </c>
      <c r="G128" s="45">
        <f t="shared" si="6"/>
        <v>0.525</v>
      </c>
      <c r="H128" s="45">
        <f t="shared" si="6"/>
        <v>0.5354166666666667</v>
      </c>
      <c r="I128" s="45"/>
      <c r="J128" s="45"/>
      <c r="K128" s="45"/>
      <c r="L128" s="45"/>
      <c r="M128" s="45"/>
      <c r="N128" s="45"/>
      <c r="O128" s="45"/>
    </row>
    <row r="129" spans="1:15" ht="12.75">
      <c r="A129" s="87"/>
      <c r="B129" s="67" t="s">
        <v>70</v>
      </c>
      <c r="C129" s="52">
        <v>333</v>
      </c>
      <c r="D129" s="45">
        <v>0.0006944444444444445</v>
      </c>
      <c r="E129" s="45">
        <f t="shared" si="6"/>
        <v>0.35208333333333336</v>
      </c>
      <c r="F129" s="45">
        <f t="shared" si="6"/>
        <v>0.4354166666666667</v>
      </c>
      <c r="G129" s="45">
        <f t="shared" si="6"/>
        <v>0.5256944444444445</v>
      </c>
      <c r="H129" s="45">
        <f t="shared" si="6"/>
        <v>0.5361111111111111</v>
      </c>
      <c r="I129" s="45"/>
      <c r="J129" s="45"/>
      <c r="K129" s="45"/>
      <c r="L129" s="45"/>
      <c r="M129" s="45"/>
      <c r="N129" s="45"/>
      <c r="O129" s="45"/>
    </row>
    <row r="130" spans="1:15" ht="12.75">
      <c r="A130" s="87"/>
      <c r="B130" s="67" t="s">
        <v>61</v>
      </c>
      <c r="C130" s="52">
        <v>268</v>
      </c>
      <c r="D130" s="45">
        <v>0.0006944444444444445</v>
      </c>
      <c r="E130" s="45">
        <f t="shared" si="6"/>
        <v>0.3527777777777778</v>
      </c>
      <c r="F130" s="45">
        <f t="shared" si="6"/>
        <v>0.4361111111111111</v>
      </c>
      <c r="G130" s="45">
        <f t="shared" si="6"/>
        <v>0.5263888888888889</v>
      </c>
      <c r="H130" s="45">
        <f t="shared" si="6"/>
        <v>0.5368055555555555</v>
      </c>
      <c r="I130" s="45"/>
      <c r="J130" s="45"/>
      <c r="K130" s="45"/>
      <c r="L130" s="45"/>
      <c r="M130" s="45"/>
      <c r="N130" s="45"/>
      <c r="O130" s="45"/>
    </row>
    <row r="131" spans="1:15" ht="12.75">
      <c r="A131" s="87"/>
      <c r="B131" s="67" t="s">
        <v>60</v>
      </c>
      <c r="C131" s="52">
        <v>434</v>
      </c>
      <c r="D131" s="45">
        <v>0.0006944444444444445</v>
      </c>
      <c r="E131" s="45">
        <f t="shared" si="6"/>
        <v>0.35347222222222224</v>
      </c>
      <c r="F131" s="45">
        <f t="shared" si="6"/>
        <v>0.43680555555555556</v>
      </c>
      <c r="G131" s="45">
        <f t="shared" si="6"/>
        <v>0.5270833333333333</v>
      </c>
      <c r="H131" s="45">
        <f t="shared" si="6"/>
        <v>0.5375</v>
      </c>
      <c r="I131" s="45"/>
      <c r="J131" s="45"/>
      <c r="K131" s="45"/>
      <c r="L131" s="45"/>
      <c r="M131" s="45"/>
      <c r="N131" s="45"/>
      <c r="O131" s="45"/>
    </row>
    <row r="132" spans="1:15" ht="12.75">
      <c r="A132" s="87"/>
      <c r="B132" s="67" t="s">
        <v>81</v>
      </c>
      <c r="C132" s="52">
        <v>394</v>
      </c>
      <c r="D132" s="45">
        <v>0.0006944444444444445</v>
      </c>
      <c r="E132" s="45">
        <f t="shared" si="6"/>
        <v>0.3541666666666667</v>
      </c>
      <c r="F132" s="45">
        <f t="shared" si="6"/>
        <v>0.4375</v>
      </c>
      <c r="G132" s="45">
        <f t="shared" si="6"/>
        <v>0.5277777777777778</v>
      </c>
      <c r="H132" s="45">
        <f t="shared" si="6"/>
        <v>0.5381944444444444</v>
      </c>
      <c r="I132" s="45"/>
      <c r="J132" s="45"/>
      <c r="K132" s="45"/>
      <c r="L132" s="45"/>
      <c r="M132" s="45"/>
      <c r="N132" s="45"/>
      <c r="O132" s="45"/>
    </row>
    <row r="133" spans="1:15" ht="12.75">
      <c r="A133" s="87"/>
      <c r="B133" s="67" t="s">
        <v>71</v>
      </c>
      <c r="C133" s="52">
        <v>378</v>
      </c>
      <c r="D133" s="45">
        <v>0.0006944444444444445</v>
      </c>
      <c r="E133" s="45">
        <f t="shared" si="6"/>
        <v>0.3548611111111111</v>
      </c>
      <c r="F133" s="45">
        <f t="shared" si="6"/>
        <v>0.43819444444444444</v>
      </c>
      <c r="G133" s="45">
        <f t="shared" si="6"/>
        <v>0.5284722222222222</v>
      </c>
      <c r="H133" s="45">
        <f t="shared" si="6"/>
        <v>0.5388888888888889</v>
      </c>
      <c r="I133" s="45"/>
      <c r="J133" s="45"/>
      <c r="K133" s="45"/>
      <c r="L133" s="45"/>
      <c r="M133" s="45"/>
      <c r="N133" s="45"/>
      <c r="O133" s="45"/>
    </row>
    <row r="134" spans="1:15" ht="12.75">
      <c r="A134" s="87"/>
      <c r="B134" s="67" t="s">
        <v>58</v>
      </c>
      <c r="C134" s="52">
        <v>354</v>
      </c>
      <c r="D134" s="45">
        <v>0.0006944444444444445</v>
      </c>
      <c r="E134" s="45">
        <f t="shared" si="6"/>
        <v>0.35555555555555557</v>
      </c>
      <c r="F134" s="45">
        <f t="shared" si="6"/>
        <v>0.4388888888888889</v>
      </c>
      <c r="G134" s="45">
        <f t="shared" si="6"/>
        <v>0.5291666666666667</v>
      </c>
      <c r="H134" s="45">
        <f t="shared" si="6"/>
        <v>0.5395833333333333</v>
      </c>
      <c r="I134" s="45"/>
      <c r="J134" s="45"/>
      <c r="K134" s="45"/>
      <c r="L134" s="45"/>
      <c r="M134" s="45"/>
      <c r="N134" s="45"/>
      <c r="O134" s="45"/>
    </row>
    <row r="135" spans="1:15" ht="12.75">
      <c r="A135" s="87"/>
      <c r="B135" s="67" t="s">
        <v>72</v>
      </c>
      <c r="C135" s="52">
        <v>823</v>
      </c>
      <c r="D135" s="45">
        <v>0.0006944444444444445</v>
      </c>
      <c r="E135" s="45">
        <f t="shared" si="6"/>
        <v>0.35625</v>
      </c>
      <c r="F135" s="45">
        <f t="shared" si="6"/>
        <v>0.4395833333333333</v>
      </c>
      <c r="G135" s="45">
        <f t="shared" si="6"/>
        <v>0.5298611111111111</v>
      </c>
      <c r="H135" s="45">
        <f t="shared" si="6"/>
        <v>0.5402777777777777</v>
      </c>
      <c r="I135" s="45"/>
      <c r="J135" s="45"/>
      <c r="K135" s="45"/>
      <c r="L135" s="45"/>
      <c r="M135" s="45"/>
      <c r="N135" s="45"/>
      <c r="O135" s="45"/>
    </row>
    <row r="136" spans="1:15" ht="12.75">
      <c r="A136" s="87"/>
      <c r="B136" s="67" t="s">
        <v>73</v>
      </c>
      <c r="C136" s="52">
        <v>134</v>
      </c>
      <c r="D136" s="45">
        <v>0.0006944444444444445</v>
      </c>
      <c r="E136" s="45">
        <f t="shared" si="6"/>
        <v>0.35694444444444445</v>
      </c>
      <c r="F136" s="45">
        <f t="shared" si="6"/>
        <v>0.44027777777777777</v>
      </c>
      <c r="G136" s="45">
        <f t="shared" si="6"/>
        <v>0.5305555555555556</v>
      </c>
      <c r="H136" s="45">
        <f t="shared" si="6"/>
        <v>0.5409722222222222</v>
      </c>
      <c r="I136" s="45"/>
      <c r="J136" s="45"/>
      <c r="K136" s="45"/>
      <c r="L136" s="45"/>
      <c r="M136" s="45"/>
      <c r="N136" s="45"/>
      <c r="O136" s="45"/>
    </row>
    <row r="137" spans="1:15" ht="12.75">
      <c r="A137" s="87"/>
      <c r="B137" s="58" t="s">
        <v>82</v>
      </c>
      <c r="C137" s="52">
        <v>232</v>
      </c>
      <c r="D137" s="45">
        <v>0.0006944444444444445</v>
      </c>
      <c r="E137" s="45">
        <f t="shared" si="6"/>
        <v>0.3576388888888889</v>
      </c>
      <c r="F137" s="45">
        <f t="shared" si="6"/>
        <v>0.4409722222222222</v>
      </c>
      <c r="G137" s="45">
        <f t="shared" si="6"/>
        <v>0.53125</v>
      </c>
      <c r="H137" s="45">
        <f t="shared" si="6"/>
        <v>0.5416666666666666</v>
      </c>
      <c r="I137" s="45"/>
      <c r="J137" s="45"/>
      <c r="K137" s="45"/>
      <c r="L137" s="45"/>
      <c r="M137" s="45"/>
      <c r="N137" s="45"/>
      <c r="O137" s="45"/>
    </row>
    <row r="138" spans="1:15" ht="12.75">
      <c r="A138" s="87"/>
      <c r="B138" s="67" t="s">
        <v>104</v>
      </c>
      <c r="C138" s="52">
        <v>420</v>
      </c>
      <c r="D138" s="45">
        <v>0.0006944444444444445</v>
      </c>
      <c r="E138" s="45">
        <f t="shared" si="6"/>
        <v>0.35833333333333334</v>
      </c>
      <c r="F138" s="45">
        <f t="shared" si="6"/>
        <v>0.44166666666666665</v>
      </c>
      <c r="G138" s="45">
        <f t="shared" si="6"/>
        <v>0.5319444444444444</v>
      </c>
      <c r="H138" s="45">
        <f t="shared" si="6"/>
        <v>0.5423611111111111</v>
      </c>
      <c r="I138" s="45"/>
      <c r="J138" s="45"/>
      <c r="K138" s="45"/>
      <c r="L138" s="45"/>
      <c r="M138" s="45"/>
      <c r="N138" s="45"/>
      <c r="O138" s="45"/>
    </row>
    <row r="139" spans="1:15" ht="12.75">
      <c r="A139" s="87"/>
      <c r="B139" s="67" t="s">
        <v>55</v>
      </c>
      <c r="C139" s="52">
        <v>333</v>
      </c>
      <c r="D139" s="45">
        <v>0.0006944444444444445</v>
      </c>
      <c r="E139" s="45">
        <f t="shared" si="6"/>
        <v>0.3590277777777778</v>
      </c>
      <c r="F139" s="45">
        <f t="shared" si="6"/>
        <v>0.4423611111111111</v>
      </c>
      <c r="G139" s="45">
        <f t="shared" si="6"/>
        <v>0.5326388888888889</v>
      </c>
      <c r="H139" s="45">
        <f t="shared" si="6"/>
        <v>0.5430555555555555</v>
      </c>
      <c r="I139" s="45"/>
      <c r="J139" s="45"/>
      <c r="K139" s="45"/>
      <c r="L139" s="45"/>
      <c r="M139" s="45"/>
      <c r="N139" s="45"/>
      <c r="O139" s="45"/>
    </row>
    <row r="140" spans="1:15" ht="12.75">
      <c r="A140" s="87"/>
      <c r="B140" s="67" t="s">
        <v>75</v>
      </c>
      <c r="C140" s="52">
        <v>461</v>
      </c>
      <c r="D140" s="45">
        <v>0.0006944444444444445</v>
      </c>
      <c r="E140" s="45">
        <f aca="true" t="shared" si="7" ref="E140:H146">E139+$D140</f>
        <v>0.3597222222222222</v>
      </c>
      <c r="F140" s="45">
        <f t="shared" si="7"/>
        <v>0.44305555555555554</v>
      </c>
      <c r="G140" s="45">
        <f t="shared" si="7"/>
        <v>0.5333333333333333</v>
      </c>
      <c r="H140" s="45">
        <f t="shared" si="7"/>
        <v>0.54375</v>
      </c>
      <c r="I140" s="45"/>
      <c r="J140" s="45"/>
      <c r="K140" s="45"/>
      <c r="L140" s="45"/>
      <c r="M140" s="45"/>
      <c r="N140" s="45"/>
      <c r="O140" s="45"/>
    </row>
    <row r="141" spans="1:15" ht="12.75">
      <c r="A141" s="87"/>
      <c r="B141" s="67" t="s">
        <v>53</v>
      </c>
      <c r="C141" s="52">
        <v>440</v>
      </c>
      <c r="D141" s="45">
        <v>0.0006944444444444445</v>
      </c>
      <c r="E141" s="45">
        <f t="shared" si="7"/>
        <v>0.36041666666666666</v>
      </c>
      <c r="F141" s="45">
        <f t="shared" si="7"/>
        <v>0.44375</v>
      </c>
      <c r="G141" s="45">
        <f t="shared" si="7"/>
        <v>0.5340277777777778</v>
      </c>
      <c r="H141" s="45">
        <f t="shared" si="7"/>
        <v>0.5444444444444444</v>
      </c>
      <c r="I141" s="45"/>
      <c r="J141" s="45"/>
      <c r="K141" s="45"/>
      <c r="L141" s="45"/>
      <c r="M141" s="45"/>
      <c r="N141" s="45"/>
      <c r="O141" s="45"/>
    </row>
    <row r="142" spans="1:15" ht="12.75">
      <c r="A142" s="87"/>
      <c r="B142" s="67" t="s">
        <v>103</v>
      </c>
      <c r="C142" s="52">
        <v>465</v>
      </c>
      <c r="D142" s="45">
        <v>0.0006944444444444445</v>
      </c>
      <c r="E142" s="45">
        <f t="shared" si="7"/>
        <v>0.3611111111111111</v>
      </c>
      <c r="F142" s="45">
        <f t="shared" si="7"/>
        <v>0.4444444444444444</v>
      </c>
      <c r="G142" s="45">
        <f t="shared" si="7"/>
        <v>0.5347222222222222</v>
      </c>
      <c r="H142" s="45">
        <f t="shared" si="7"/>
        <v>0.5451388888888888</v>
      </c>
      <c r="I142" s="45"/>
      <c r="J142" s="45"/>
      <c r="K142" s="45"/>
      <c r="L142" s="45"/>
      <c r="M142" s="45"/>
      <c r="N142" s="45"/>
      <c r="O142" s="45"/>
    </row>
    <row r="143" spans="1:15" ht="12.75">
      <c r="A143" s="87"/>
      <c r="B143" s="58" t="s">
        <v>102</v>
      </c>
      <c r="C143" s="52">
        <v>575</v>
      </c>
      <c r="D143" s="45">
        <v>0.0006944444444444445</v>
      </c>
      <c r="E143" s="45">
        <f t="shared" si="7"/>
        <v>0.36180555555555555</v>
      </c>
      <c r="F143" s="45">
        <f t="shared" si="7"/>
        <v>0.44513888888888886</v>
      </c>
      <c r="G143" s="45">
        <f t="shared" si="7"/>
        <v>0.5354166666666667</v>
      </c>
      <c r="H143" s="45">
        <f t="shared" si="7"/>
        <v>0.5458333333333333</v>
      </c>
      <c r="I143" s="45"/>
      <c r="J143" s="45"/>
      <c r="K143" s="45"/>
      <c r="L143" s="45"/>
      <c r="M143" s="45"/>
      <c r="N143" s="45"/>
      <c r="O143" s="45"/>
    </row>
    <row r="144" spans="1:15" ht="12.75">
      <c r="A144" s="87"/>
      <c r="B144" s="67" t="s">
        <v>101</v>
      </c>
      <c r="C144" s="52">
        <v>338</v>
      </c>
      <c r="D144" s="45">
        <v>0.0006944444444444445</v>
      </c>
      <c r="E144" s="45">
        <f t="shared" si="7"/>
        <v>0.3625</v>
      </c>
      <c r="F144" s="45">
        <f t="shared" si="7"/>
        <v>0.4458333333333333</v>
      </c>
      <c r="G144" s="45">
        <f t="shared" si="7"/>
        <v>0.5361111111111111</v>
      </c>
      <c r="H144" s="45">
        <f t="shared" si="7"/>
        <v>0.5465277777777777</v>
      </c>
      <c r="I144" s="45"/>
      <c r="J144" s="45"/>
      <c r="K144" s="45"/>
      <c r="L144" s="45"/>
      <c r="M144" s="45"/>
      <c r="N144" s="45"/>
      <c r="O144" s="45"/>
    </row>
    <row r="145" spans="1:15" ht="12.75">
      <c r="A145" s="87"/>
      <c r="B145" s="67" t="s">
        <v>100</v>
      </c>
      <c r="C145" s="52">
        <v>516</v>
      </c>
      <c r="D145" s="45">
        <v>0.0006944444444444445</v>
      </c>
      <c r="E145" s="45">
        <f t="shared" si="7"/>
        <v>0.36319444444444443</v>
      </c>
      <c r="F145" s="45">
        <f t="shared" si="7"/>
        <v>0.44652777777777775</v>
      </c>
      <c r="G145" s="45">
        <f t="shared" si="7"/>
        <v>0.5368055555555555</v>
      </c>
      <c r="H145" s="45">
        <f t="shared" si="7"/>
        <v>0.5472222222222222</v>
      </c>
      <c r="I145" s="45"/>
      <c r="J145" s="45"/>
      <c r="K145" s="45"/>
      <c r="L145" s="45"/>
      <c r="M145" s="45"/>
      <c r="N145" s="45"/>
      <c r="O145" s="45"/>
    </row>
    <row r="146" spans="1:15" ht="12.75">
      <c r="A146" s="87"/>
      <c r="B146" s="47" t="s">
        <v>115</v>
      </c>
      <c r="C146" s="52">
        <v>970</v>
      </c>
      <c r="D146" s="45">
        <v>0.0006944444444444445</v>
      </c>
      <c r="E146" s="45">
        <f t="shared" si="7"/>
        <v>0.3638888888888889</v>
      </c>
      <c r="F146" s="45">
        <f t="shared" si="7"/>
        <v>0.4472222222222222</v>
      </c>
      <c r="G146" s="45">
        <f t="shared" si="7"/>
        <v>0.5375</v>
      </c>
      <c r="H146" s="45">
        <f t="shared" si="7"/>
        <v>0.5479166666666666</v>
      </c>
      <c r="I146" s="50"/>
      <c r="J146" s="50"/>
      <c r="K146" s="50"/>
      <c r="L146" s="50"/>
      <c r="M146" s="50"/>
      <c r="N146" s="50"/>
      <c r="O146" s="50"/>
    </row>
    <row r="147" spans="1:15" ht="12.75">
      <c r="A147" s="87"/>
      <c r="B147" s="61" t="s">
        <v>84</v>
      </c>
      <c r="C147" s="77">
        <f>SUM(C123:C146)</f>
        <v>10397</v>
      </c>
      <c r="D147" s="76">
        <f>SUM(D123:D146)</f>
        <v>0.01666666666666666</v>
      </c>
      <c r="E147" s="45"/>
      <c r="F147" s="45"/>
      <c r="G147" s="45"/>
      <c r="H147" s="50"/>
      <c r="I147" s="50"/>
      <c r="J147" s="50"/>
      <c r="K147" s="50"/>
      <c r="L147" s="50"/>
      <c r="M147" s="50"/>
      <c r="N147" s="50"/>
      <c r="O147" s="50"/>
    </row>
    <row r="148" spans="1:15" ht="12.75">
      <c r="A148" s="87"/>
      <c r="B148" s="48" t="s">
        <v>45</v>
      </c>
      <c r="C148" s="51">
        <f>SUM(E148:AN148)</f>
        <v>4</v>
      </c>
      <c r="D148" s="48"/>
      <c r="E148" s="46">
        <v>1</v>
      </c>
      <c r="F148" s="46">
        <v>1</v>
      </c>
      <c r="G148" s="46">
        <v>1</v>
      </c>
      <c r="H148" s="46">
        <v>1</v>
      </c>
      <c r="I148" s="69"/>
      <c r="J148" s="69"/>
      <c r="K148" s="69"/>
      <c r="L148" s="69"/>
      <c r="M148" s="69"/>
      <c r="N148" s="69"/>
      <c r="O148" s="69"/>
    </row>
    <row r="149" spans="1:15" ht="12.75">
      <c r="A149"/>
      <c r="B149"/>
      <c r="C149" s="57"/>
      <c r="D149"/>
      <c r="E149"/>
      <c r="F149"/>
      <c r="G149"/>
      <c r="H149"/>
      <c r="I149" s="70"/>
      <c r="J149" s="70"/>
      <c r="K149" s="70"/>
      <c r="L149" s="70"/>
      <c r="M149" s="70"/>
      <c r="N149" s="70"/>
      <c r="O149" s="70"/>
    </row>
  </sheetData>
  <sheetProtection formatCells="0" formatColumns="0" formatRows="0" insertColumns="0" insertRows="0" deleteColumns="0" deleteRows="0"/>
  <mergeCells count="10">
    <mergeCell ref="B78:L78"/>
    <mergeCell ref="B6:L6"/>
    <mergeCell ref="B114:L114"/>
    <mergeCell ref="A6:A76"/>
    <mergeCell ref="B42:L42"/>
    <mergeCell ref="A78:A148"/>
    <mergeCell ref="B9:J10"/>
    <mergeCell ref="B45:J46"/>
    <mergeCell ref="B81:J82"/>
    <mergeCell ref="B117: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headerFooter>
    <oddHeader>&amp;LCASBT&amp;CDSP TRANSPORT&amp;R&amp;D</oddHeader>
  </headerFooter>
  <rowBreaks count="1" manualBreakCount="1">
    <brk id="88" max="4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46"/>
  <sheetViews>
    <sheetView tabSelected="1" zoomScalePageLayoutView="0" workbookViewId="0" topLeftCell="A1">
      <selection activeCell="B5" sqref="B5:J5"/>
    </sheetView>
  </sheetViews>
  <sheetFormatPr defaultColWidth="9.140625" defaultRowHeight="12.75"/>
  <cols>
    <col min="1" max="1" width="22.00390625" style="10" customWidth="1"/>
    <col min="2" max="2" width="37.140625" style="10" customWidth="1"/>
    <col min="3" max="3" width="30.421875" style="54" customWidth="1"/>
    <col min="4" max="12" width="10.00390625" style="10" customWidth="1"/>
    <col min="13" max="13" width="12.57421875" style="10" customWidth="1"/>
    <col min="14" max="16" width="10.00390625" style="10" customWidth="1"/>
    <col min="17" max="17" width="39.140625" style="10" customWidth="1"/>
    <col min="18" max="18" width="23.421875" style="10" customWidth="1"/>
    <col min="19" max="40" width="10.00390625" style="10" customWidth="1"/>
    <col min="41" max="16384" width="9.140625" style="10" customWidth="1"/>
  </cols>
  <sheetData>
    <row r="1" spans="1:3" ht="18.75" thickBot="1">
      <c r="A1" s="64" t="s">
        <v>108</v>
      </c>
      <c r="B1" s="64" t="s">
        <v>86</v>
      </c>
      <c r="C1" s="82" t="s">
        <v>169</v>
      </c>
    </row>
    <row r="2" ht="15">
      <c r="A2" s="35"/>
    </row>
    <row r="3" ht="12.75">
      <c r="B3" s="10" t="s">
        <v>85</v>
      </c>
    </row>
    <row r="4" ht="12.75"/>
    <row r="5" spans="1:40" ht="15">
      <c r="A5" s="84" t="s">
        <v>48</v>
      </c>
      <c r="B5" s="83" t="s">
        <v>160</v>
      </c>
      <c r="C5" s="83"/>
      <c r="D5" s="83"/>
      <c r="E5" s="83"/>
      <c r="F5" s="83"/>
      <c r="G5" s="83"/>
      <c r="H5" s="83"/>
      <c r="I5" s="83"/>
      <c r="J5" s="83"/>
      <c r="K5" s="42" t="s">
        <v>42</v>
      </c>
      <c r="L5" s="42" t="s">
        <v>42</v>
      </c>
      <c r="M5" s="42" t="s">
        <v>42</v>
      </c>
      <c r="N5" s="42" t="s">
        <v>42</v>
      </c>
      <c r="O5" s="42" t="s">
        <v>42</v>
      </c>
      <c r="P5" s="42" t="s">
        <v>42</v>
      </c>
      <c r="Q5" s="42" t="s">
        <v>42</v>
      </c>
      <c r="R5" s="42" t="s">
        <v>42</v>
      </c>
      <c r="S5" s="42" t="s">
        <v>42</v>
      </c>
      <c r="T5" s="42" t="s">
        <v>42</v>
      </c>
      <c r="U5" s="42" t="s">
        <v>42</v>
      </c>
      <c r="V5" s="42" t="s">
        <v>42</v>
      </c>
      <c r="W5" s="42" t="s">
        <v>42</v>
      </c>
      <c r="X5" s="42" t="s">
        <v>42</v>
      </c>
      <c r="Y5" s="42" t="s">
        <v>42</v>
      </c>
      <c r="Z5" s="42" t="s">
        <v>42</v>
      </c>
      <c r="AA5" s="42" t="s">
        <v>42</v>
      </c>
      <c r="AB5" s="42" t="s">
        <v>42</v>
      </c>
      <c r="AC5" s="42" t="s">
        <v>42</v>
      </c>
      <c r="AD5" s="42" t="s">
        <v>42</v>
      </c>
      <c r="AE5" s="42" t="s">
        <v>42</v>
      </c>
      <c r="AF5" s="42" t="s">
        <v>42</v>
      </c>
      <c r="AG5" s="42" t="s">
        <v>42</v>
      </c>
      <c r="AH5" s="42" t="s">
        <v>42</v>
      </c>
      <c r="AI5" s="42" t="s">
        <v>42</v>
      </c>
      <c r="AJ5" s="42" t="s">
        <v>42</v>
      </c>
      <c r="AK5" s="42" t="s">
        <v>42</v>
      </c>
      <c r="AL5" s="42" t="s">
        <v>42</v>
      </c>
      <c r="AM5" s="42" t="s">
        <v>42</v>
      </c>
      <c r="AN5" s="42"/>
    </row>
    <row r="6" spans="1:40" ht="15">
      <c r="A6" s="84"/>
      <c r="B6" s="75"/>
      <c r="C6" s="75"/>
      <c r="D6" s="75"/>
      <c r="E6" s="75"/>
      <c r="F6" s="75"/>
      <c r="G6" s="75"/>
      <c r="H6" s="75"/>
      <c r="I6" s="75"/>
      <c r="J6" s="7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5">
      <c r="A7" s="84"/>
      <c r="B7" s="75"/>
      <c r="C7" s="75"/>
      <c r="D7" s="75"/>
      <c r="E7" s="75"/>
      <c r="F7" s="75"/>
      <c r="G7" s="75"/>
      <c r="H7" s="75"/>
      <c r="I7" s="75"/>
      <c r="J7" s="75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2.75">
      <c r="A8" s="84"/>
      <c r="B8" s="90" t="s">
        <v>159</v>
      </c>
      <c r="C8" s="90"/>
      <c r="D8" s="90"/>
      <c r="E8" s="90"/>
      <c r="F8" s="90"/>
      <c r="G8" s="90"/>
      <c r="H8" s="90"/>
      <c r="I8" s="90"/>
      <c r="J8" s="9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12.75">
      <c r="A9" s="84"/>
      <c r="B9" s="90"/>
      <c r="C9" s="90"/>
      <c r="D9" s="90"/>
      <c r="E9" s="90"/>
      <c r="F9" s="90"/>
      <c r="G9" s="90"/>
      <c r="H9" s="90"/>
      <c r="I9" s="90"/>
      <c r="J9" s="90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5">
      <c r="A10" s="84"/>
      <c r="B10" s="75"/>
      <c r="C10" s="75"/>
      <c r="D10" s="75"/>
      <c r="E10" s="75"/>
      <c r="F10" s="75"/>
      <c r="G10" s="75"/>
      <c r="H10" s="75"/>
      <c r="I10" s="75"/>
      <c r="J10" s="7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2.75">
      <c r="A11" s="85"/>
      <c r="B11" s="42" t="s">
        <v>42</v>
      </c>
      <c r="C11" s="55" t="s">
        <v>42</v>
      </c>
      <c r="D11" s="42" t="s">
        <v>42</v>
      </c>
      <c r="E11" s="42" t="s">
        <v>42</v>
      </c>
      <c r="F11" s="42" t="s">
        <v>42</v>
      </c>
      <c r="G11" s="42" t="s">
        <v>42</v>
      </c>
      <c r="H11" s="42" t="s">
        <v>42</v>
      </c>
      <c r="I11" s="42" t="s">
        <v>42</v>
      </c>
      <c r="J11" s="42" t="s">
        <v>42</v>
      </c>
      <c r="K11" s="42" t="s">
        <v>42</v>
      </c>
      <c r="L11" s="42" t="s">
        <v>42</v>
      </c>
      <c r="M11" s="42" t="s">
        <v>42</v>
      </c>
      <c r="N11" s="42" t="s">
        <v>42</v>
      </c>
      <c r="O11" s="42" t="s">
        <v>42</v>
      </c>
      <c r="P11" s="42" t="s">
        <v>42</v>
      </c>
      <c r="Q11" s="42" t="s">
        <v>42</v>
      </c>
      <c r="R11" s="42" t="s">
        <v>42</v>
      </c>
      <c r="S11" s="42" t="s">
        <v>42</v>
      </c>
      <c r="T11" s="42" t="s">
        <v>42</v>
      </c>
      <c r="U11" s="42" t="s">
        <v>42</v>
      </c>
      <c r="V11" s="42" t="s">
        <v>42</v>
      </c>
      <c r="W11" s="42" t="s">
        <v>42</v>
      </c>
      <c r="X11" s="42" t="s">
        <v>42</v>
      </c>
      <c r="Y11" s="42" t="s">
        <v>42</v>
      </c>
      <c r="Z11" s="42" t="s">
        <v>42</v>
      </c>
      <c r="AA11" s="42" t="s">
        <v>42</v>
      </c>
      <c r="AB11" s="42" t="s">
        <v>42</v>
      </c>
      <c r="AC11" s="42" t="s">
        <v>42</v>
      </c>
      <c r="AD11" s="42" t="s">
        <v>42</v>
      </c>
      <c r="AE11" s="42" t="s">
        <v>42</v>
      </c>
      <c r="AF11" s="42" t="s">
        <v>42</v>
      </c>
      <c r="AG11" s="42" t="s">
        <v>42</v>
      </c>
      <c r="AH11" s="42" t="s">
        <v>42</v>
      </c>
      <c r="AI11" s="42" t="s">
        <v>42</v>
      </c>
      <c r="AJ11" s="42" t="s">
        <v>42</v>
      </c>
      <c r="AK11" s="42" t="s">
        <v>42</v>
      </c>
      <c r="AL11" s="42" t="s">
        <v>42</v>
      </c>
      <c r="AM11" s="42" t="s">
        <v>42</v>
      </c>
      <c r="AN11" s="42" t="s">
        <v>42</v>
      </c>
    </row>
    <row r="12" spans="1:40" ht="12.75">
      <c r="A12" s="85"/>
      <c r="B12" s="60" t="s">
        <v>91</v>
      </c>
      <c r="C12" s="56" t="s">
        <v>43</v>
      </c>
      <c r="D12" s="41" t="s">
        <v>44</v>
      </c>
      <c r="E12"/>
      <c r="F12"/>
      <c r="G12"/>
      <c r="H12"/>
      <c r="I12"/>
      <c r="J12"/>
      <c r="K12"/>
      <c r="L12"/>
      <c r="M12"/>
      <c r="N12"/>
      <c r="O12"/>
      <c r="P12"/>
      <c r="Q12" s="42" t="s">
        <v>42</v>
      </c>
      <c r="R12" s="42" t="s">
        <v>42</v>
      </c>
      <c r="S12" s="42" t="s">
        <v>42</v>
      </c>
      <c r="T12" s="42" t="s">
        <v>42</v>
      </c>
      <c r="U12" s="42" t="s">
        <v>42</v>
      </c>
      <c r="V12" s="42" t="s">
        <v>42</v>
      </c>
      <c r="W12" s="42" t="s">
        <v>42</v>
      </c>
      <c r="X12" s="42" t="s">
        <v>42</v>
      </c>
      <c r="Y12" s="42" t="s">
        <v>42</v>
      </c>
      <c r="Z12" s="42" t="s">
        <v>42</v>
      </c>
      <c r="AA12" s="42" t="s">
        <v>42</v>
      </c>
      <c r="AB12" s="42" t="s">
        <v>42</v>
      </c>
      <c r="AC12" s="42" t="s">
        <v>42</v>
      </c>
      <c r="AD12" s="42" t="s">
        <v>42</v>
      </c>
      <c r="AE12" s="42" t="s">
        <v>42</v>
      </c>
      <c r="AF12" s="42" t="s">
        <v>42</v>
      </c>
      <c r="AG12" s="42" t="s">
        <v>42</v>
      </c>
      <c r="AH12" s="42" t="s">
        <v>42</v>
      </c>
      <c r="AI12" s="42" t="s">
        <v>42</v>
      </c>
      <c r="AJ12" s="42" t="s">
        <v>42</v>
      </c>
      <c r="AK12" s="42" t="s">
        <v>42</v>
      </c>
      <c r="AL12" s="42" t="s">
        <v>42</v>
      </c>
      <c r="AM12" s="42" t="s">
        <v>42</v>
      </c>
      <c r="AN12" s="42" t="s">
        <v>42</v>
      </c>
    </row>
    <row r="13" spans="1:40" ht="63.75">
      <c r="A13" s="85"/>
      <c r="B13" s="47"/>
      <c r="C13" s="56"/>
      <c r="D13" s="65" t="s">
        <v>87</v>
      </c>
      <c r="E13" s="66" t="s">
        <v>88</v>
      </c>
      <c r="F13" s="66" t="s">
        <v>89</v>
      </c>
      <c r="G13" s="66" t="s">
        <v>90</v>
      </c>
      <c r="H13" s="66" t="s">
        <v>92</v>
      </c>
      <c r="I13" s="66" t="s">
        <v>97</v>
      </c>
      <c r="J13" s="66" t="s">
        <v>109</v>
      </c>
      <c r="K13"/>
      <c r="L13"/>
      <c r="M13"/>
      <c r="N13"/>
      <c r="O13"/>
      <c r="P13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50" ht="12.75">
      <c r="A14" s="85"/>
      <c r="B14" s="72" t="s">
        <v>162</v>
      </c>
      <c r="C14" s="53">
        <v>0</v>
      </c>
      <c r="D14" s="44">
        <v>0</v>
      </c>
      <c r="E14" s="45">
        <v>0.25</v>
      </c>
      <c r="F14" s="45">
        <v>0.3020833333333333</v>
      </c>
      <c r="G14" s="45">
        <v>0.3854166666666667</v>
      </c>
      <c r="H14" s="45">
        <v>0.4791666666666667</v>
      </c>
      <c r="I14" s="45">
        <v>0.53125</v>
      </c>
      <c r="J14" s="45">
        <v>0.625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</row>
    <row r="15" spans="1:50" ht="12.75">
      <c r="A15" s="85"/>
      <c r="B15" s="67" t="s">
        <v>119</v>
      </c>
      <c r="C15" s="53">
        <v>156</v>
      </c>
      <c r="D15" s="45">
        <v>0.001388888888888889</v>
      </c>
      <c r="E15" s="44">
        <f aca="true" t="shared" si="0" ref="E15:J16">E14+$D15</f>
        <v>0.2513888888888889</v>
      </c>
      <c r="F15" s="44">
        <f t="shared" si="0"/>
        <v>0.3034722222222222</v>
      </c>
      <c r="G15" s="44">
        <f t="shared" si="0"/>
        <v>0.38680555555555557</v>
      </c>
      <c r="H15" s="44">
        <f t="shared" si="0"/>
        <v>0.48055555555555557</v>
      </c>
      <c r="I15" s="44">
        <f t="shared" si="0"/>
        <v>0.5326388888888889</v>
      </c>
      <c r="J15" s="44">
        <f t="shared" si="0"/>
        <v>0.6263888888888889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</row>
    <row r="16" spans="1:50" ht="12.75">
      <c r="A16" s="85"/>
      <c r="B16" s="67" t="s">
        <v>120</v>
      </c>
      <c r="C16" s="53">
        <v>911</v>
      </c>
      <c r="D16" s="45">
        <v>0.0006944444444444445</v>
      </c>
      <c r="E16" s="44">
        <f t="shared" si="0"/>
        <v>0.2520833333333333</v>
      </c>
      <c r="F16" s="44">
        <f t="shared" si="0"/>
        <v>0.30416666666666664</v>
      </c>
      <c r="G16" s="44">
        <f t="shared" si="0"/>
        <v>0.3875</v>
      </c>
      <c r="H16" s="44">
        <f t="shared" si="0"/>
        <v>0.48125</v>
      </c>
      <c r="I16" s="44">
        <f t="shared" si="0"/>
        <v>0.5333333333333333</v>
      </c>
      <c r="J16" s="44">
        <f t="shared" si="0"/>
        <v>0.6270833333333333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1:50" ht="12.75">
      <c r="A17" s="85"/>
      <c r="B17" s="67" t="s">
        <v>128</v>
      </c>
      <c r="C17" s="53">
        <v>250</v>
      </c>
      <c r="D17" s="45">
        <v>0.0006944444444444445</v>
      </c>
      <c r="E17" s="44">
        <f aca="true" t="shared" si="1" ref="E17:J17">E16+$D17</f>
        <v>0.25277777777777777</v>
      </c>
      <c r="F17" s="44">
        <f t="shared" si="1"/>
        <v>0.3048611111111111</v>
      </c>
      <c r="G17" s="44">
        <f t="shared" si="1"/>
        <v>0.38819444444444445</v>
      </c>
      <c r="H17" s="44">
        <f t="shared" si="1"/>
        <v>0.48194444444444445</v>
      </c>
      <c r="I17" s="44">
        <f t="shared" si="1"/>
        <v>0.5340277777777778</v>
      </c>
      <c r="J17" s="44">
        <f t="shared" si="1"/>
        <v>0.6277777777777778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2.75">
      <c r="A18" s="85"/>
      <c r="B18" s="67" t="s">
        <v>129</v>
      </c>
      <c r="C18" s="53">
        <v>463</v>
      </c>
      <c r="D18" s="45">
        <v>0.0006944444444444445</v>
      </c>
      <c r="E18" s="44">
        <f aca="true" t="shared" si="2" ref="E18:J18">E17+$D18</f>
        <v>0.2534722222222222</v>
      </c>
      <c r="F18" s="44">
        <f t="shared" si="2"/>
        <v>0.3055555555555555</v>
      </c>
      <c r="G18" s="44">
        <f t="shared" si="2"/>
        <v>0.3888888888888889</v>
      </c>
      <c r="H18" s="44">
        <f t="shared" si="2"/>
        <v>0.4826388888888889</v>
      </c>
      <c r="I18" s="44">
        <f t="shared" si="2"/>
        <v>0.5347222222222222</v>
      </c>
      <c r="J18" s="44">
        <f t="shared" si="2"/>
        <v>0.6284722222222222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50" ht="12.75">
      <c r="A19" s="85"/>
      <c r="B19" s="67" t="s">
        <v>128</v>
      </c>
      <c r="C19" s="53">
        <v>463</v>
      </c>
      <c r="D19" s="45">
        <v>0.0006944444444444445</v>
      </c>
      <c r="E19" s="44">
        <f aca="true" t="shared" si="3" ref="E19:J19">E18+$D19</f>
        <v>0.25416666666666665</v>
      </c>
      <c r="F19" s="44">
        <f t="shared" si="3"/>
        <v>0.30624999999999997</v>
      </c>
      <c r="G19" s="44">
        <f t="shared" si="3"/>
        <v>0.38958333333333334</v>
      </c>
      <c r="H19" s="44">
        <f t="shared" si="3"/>
        <v>0.48333333333333334</v>
      </c>
      <c r="I19" s="44">
        <f t="shared" si="3"/>
        <v>0.5354166666666667</v>
      </c>
      <c r="J19" s="44">
        <f t="shared" si="3"/>
        <v>0.6291666666666667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ht="12.75">
      <c r="A20" s="85"/>
      <c r="B20" s="67" t="s">
        <v>120</v>
      </c>
      <c r="C20" s="53">
        <v>250</v>
      </c>
      <c r="D20" s="45">
        <v>0.0006944444444444445</v>
      </c>
      <c r="E20" s="44">
        <f aca="true" t="shared" si="4" ref="E20:J20">E19+$D20</f>
        <v>0.2548611111111111</v>
      </c>
      <c r="F20" s="44">
        <f t="shared" si="4"/>
        <v>0.3069444444444444</v>
      </c>
      <c r="G20" s="44">
        <f t="shared" si="4"/>
        <v>0.3902777777777778</v>
      </c>
      <c r="H20" s="44">
        <f t="shared" si="4"/>
        <v>0.4840277777777778</v>
      </c>
      <c r="I20" s="44">
        <f t="shared" si="4"/>
        <v>0.5361111111111111</v>
      </c>
      <c r="J20" s="44">
        <f t="shared" si="4"/>
        <v>0.6298611111111111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</row>
    <row r="21" spans="1:50" ht="12.75">
      <c r="A21" s="85"/>
      <c r="B21" s="67" t="s">
        <v>135</v>
      </c>
      <c r="C21" s="53">
        <v>569</v>
      </c>
      <c r="D21" s="45">
        <v>0.0006944444444444445</v>
      </c>
      <c r="E21" s="44">
        <f aca="true" t="shared" si="5" ref="E21:J21">E20+$D21</f>
        <v>0.25555555555555554</v>
      </c>
      <c r="F21" s="44">
        <f t="shared" si="5"/>
        <v>0.30763888888888885</v>
      </c>
      <c r="G21" s="44">
        <f t="shared" si="5"/>
        <v>0.3909722222222222</v>
      </c>
      <c r="H21" s="44">
        <f t="shared" si="5"/>
        <v>0.4847222222222222</v>
      </c>
      <c r="I21" s="44">
        <f t="shared" si="5"/>
        <v>0.5368055555555555</v>
      </c>
      <c r="J21" s="44">
        <f t="shared" si="5"/>
        <v>0.6305555555555555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</row>
    <row r="22" spans="1:50" ht="12.75">
      <c r="A22" s="85"/>
      <c r="B22" s="67" t="s">
        <v>131</v>
      </c>
      <c r="C22" s="53">
        <v>736</v>
      </c>
      <c r="D22" s="45">
        <v>0.0006944444444444445</v>
      </c>
      <c r="E22" s="44">
        <f aca="true" t="shared" si="6" ref="E22:J22">E21+$D22</f>
        <v>0.25625</v>
      </c>
      <c r="F22" s="44">
        <f t="shared" si="6"/>
        <v>0.3083333333333333</v>
      </c>
      <c r="G22" s="44">
        <f t="shared" si="6"/>
        <v>0.39166666666666666</v>
      </c>
      <c r="H22" s="44">
        <f t="shared" si="6"/>
        <v>0.48541666666666666</v>
      </c>
      <c r="I22" s="44">
        <f t="shared" si="6"/>
        <v>0.5375</v>
      </c>
      <c r="J22" s="44">
        <f t="shared" si="6"/>
        <v>0.63125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</row>
    <row r="23" spans="1:50" ht="12.75">
      <c r="A23" s="85"/>
      <c r="B23" s="67" t="s">
        <v>132</v>
      </c>
      <c r="C23" s="53">
        <v>816</v>
      </c>
      <c r="D23" s="45">
        <v>0.001388888888888889</v>
      </c>
      <c r="E23" s="44">
        <f aca="true" t="shared" si="7" ref="E23:J23">E22+$D23</f>
        <v>0.25763888888888886</v>
      </c>
      <c r="F23" s="44">
        <f t="shared" si="7"/>
        <v>0.3097222222222222</v>
      </c>
      <c r="G23" s="44">
        <f t="shared" si="7"/>
        <v>0.39305555555555555</v>
      </c>
      <c r="H23" s="44">
        <f t="shared" si="7"/>
        <v>0.48680555555555555</v>
      </c>
      <c r="I23" s="44">
        <f t="shared" si="7"/>
        <v>0.5388888888888889</v>
      </c>
      <c r="J23" s="44">
        <f t="shared" si="7"/>
        <v>0.6326388888888889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ht="12.75">
      <c r="A24" s="85"/>
      <c r="B24" s="67" t="s">
        <v>121</v>
      </c>
      <c r="C24" s="53">
        <v>1810</v>
      </c>
      <c r="D24" s="45">
        <v>0.001388888888888889</v>
      </c>
      <c r="E24" s="44">
        <f aca="true" t="shared" si="8" ref="E24:J24">E23+$D24</f>
        <v>0.25902777777777775</v>
      </c>
      <c r="F24" s="44">
        <f t="shared" si="8"/>
        <v>0.31111111111111106</v>
      </c>
      <c r="G24" s="44">
        <f t="shared" si="8"/>
        <v>0.39444444444444443</v>
      </c>
      <c r="H24" s="44">
        <f t="shared" si="8"/>
        <v>0.48819444444444443</v>
      </c>
      <c r="I24" s="44">
        <f t="shared" si="8"/>
        <v>0.5402777777777777</v>
      </c>
      <c r="J24" s="44">
        <f t="shared" si="8"/>
        <v>0.6340277777777777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1:50" ht="12.75">
      <c r="A25" s="85"/>
      <c r="B25" s="67" t="s">
        <v>122</v>
      </c>
      <c r="C25" s="53">
        <v>567</v>
      </c>
      <c r="D25" s="45">
        <v>0.0006944444444444445</v>
      </c>
      <c r="E25" s="44">
        <f aca="true" t="shared" si="9" ref="E25:J25">E24+$D25</f>
        <v>0.2597222222222222</v>
      </c>
      <c r="F25" s="44">
        <f t="shared" si="9"/>
        <v>0.3118055555555555</v>
      </c>
      <c r="G25" s="44">
        <f t="shared" si="9"/>
        <v>0.3951388888888889</v>
      </c>
      <c r="H25" s="44">
        <f t="shared" si="9"/>
        <v>0.4888888888888889</v>
      </c>
      <c r="I25" s="44">
        <f t="shared" si="9"/>
        <v>0.5409722222222222</v>
      </c>
      <c r="J25" s="44">
        <f t="shared" si="9"/>
        <v>0.6347222222222222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</row>
    <row r="26" spans="1:50" ht="12.75">
      <c r="A26" s="85"/>
      <c r="B26" s="67" t="s">
        <v>123</v>
      </c>
      <c r="C26" s="53">
        <v>224</v>
      </c>
      <c r="D26" s="45">
        <v>0.0006944444444444445</v>
      </c>
      <c r="E26" s="44">
        <f aca="true" t="shared" si="10" ref="E26:J26">E25+$D26</f>
        <v>0.26041666666666663</v>
      </c>
      <c r="F26" s="44">
        <f t="shared" si="10"/>
        <v>0.31249999999999994</v>
      </c>
      <c r="G26" s="44">
        <f t="shared" si="10"/>
        <v>0.3958333333333333</v>
      </c>
      <c r="H26" s="44">
        <f t="shared" si="10"/>
        <v>0.4895833333333333</v>
      </c>
      <c r="I26" s="44">
        <f t="shared" si="10"/>
        <v>0.5416666666666666</v>
      </c>
      <c r="J26" s="44">
        <f t="shared" si="10"/>
        <v>0.6354166666666666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</row>
    <row r="27" spans="1:50" ht="12.75">
      <c r="A27" s="85"/>
      <c r="B27" s="67" t="s">
        <v>122</v>
      </c>
      <c r="C27" s="53">
        <v>224</v>
      </c>
      <c r="D27" s="45">
        <v>0.0006944444444444445</v>
      </c>
      <c r="E27" s="44">
        <f aca="true" t="shared" si="11" ref="E27:J27">E26+$D27</f>
        <v>0.26111111111111107</v>
      </c>
      <c r="F27" s="44">
        <f t="shared" si="11"/>
        <v>0.3131944444444444</v>
      </c>
      <c r="G27" s="44">
        <f t="shared" si="11"/>
        <v>0.39652777777777776</v>
      </c>
      <c r="H27" s="44">
        <f t="shared" si="11"/>
        <v>0.49027777777777776</v>
      </c>
      <c r="I27" s="44">
        <f t="shared" si="11"/>
        <v>0.5423611111111111</v>
      </c>
      <c r="J27" s="44">
        <f t="shared" si="11"/>
        <v>0.6361111111111111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1:50" ht="12.75">
      <c r="A28" s="85"/>
      <c r="B28" s="67" t="s">
        <v>124</v>
      </c>
      <c r="C28" s="53">
        <v>567</v>
      </c>
      <c r="D28" s="45">
        <v>0.0006944444444444445</v>
      </c>
      <c r="E28" s="44">
        <f aca="true" t="shared" si="12" ref="E28:J28">E27+$D28</f>
        <v>0.2618055555555555</v>
      </c>
      <c r="F28" s="44">
        <f t="shared" si="12"/>
        <v>0.31388888888888883</v>
      </c>
      <c r="G28" s="44">
        <f t="shared" si="12"/>
        <v>0.3972222222222222</v>
      </c>
      <c r="H28" s="44">
        <f t="shared" si="12"/>
        <v>0.4909722222222222</v>
      </c>
      <c r="I28" s="44">
        <f t="shared" si="12"/>
        <v>0.5430555555555555</v>
      </c>
      <c r="J28" s="44">
        <f t="shared" si="12"/>
        <v>0.6368055555555555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</row>
    <row r="29" spans="1:50" ht="12.75">
      <c r="A29" s="85"/>
      <c r="B29" s="67" t="s">
        <v>125</v>
      </c>
      <c r="C29" s="53">
        <v>612</v>
      </c>
      <c r="D29" s="45">
        <v>0.0006944444444444445</v>
      </c>
      <c r="E29" s="44">
        <f aca="true" t="shared" si="13" ref="E29:J29">E28+$D29</f>
        <v>0.26249999999999996</v>
      </c>
      <c r="F29" s="44">
        <f t="shared" si="13"/>
        <v>0.31458333333333327</v>
      </c>
      <c r="G29" s="44">
        <f t="shared" si="13"/>
        <v>0.39791666666666664</v>
      </c>
      <c r="H29" s="44">
        <f t="shared" si="13"/>
        <v>0.49166666666666664</v>
      </c>
      <c r="I29" s="44">
        <f t="shared" si="13"/>
        <v>0.54375</v>
      </c>
      <c r="J29" s="44">
        <f t="shared" si="13"/>
        <v>0.6375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</row>
    <row r="30" spans="1:50" ht="12.75">
      <c r="A30" s="85"/>
      <c r="B30" s="67" t="s">
        <v>126</v>
      </c>
      <c r="C30" s="53">
        <v>288</v>
      </c>
      <c r="D30" s="45">
        <v>0.0006944444444444445</v>
      </c>
      <c r="E30" s="44">
        <f aca="true" t="shared" si="14" ref="E30:J30">E29+$D30</f>
        <v>0.2631944444444444</v>
      </c>
      <c r="F30" s="44">
        <f t="shared" si="14"/>
        <v>0.3152777777777777</v>
      </c>
      <c r="G30" s="44">
        <f t="shared" si="14"/>
        <v>0.3986111111111111</v>
      </c>
      <c r="H30" s="44">
        <f t="shared" si="14"/>
        <v>0.4923611111111111</v>
      </c>
      <c r="I30" s="44">
        <f t="shared" si="14"/>
        <v>0.5444444444444444</v>
      </c>
      <c r="J30" s="44">
        <f t="shared" si="14"/>
        <v>0.6381944444444444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50" ht="12.75">
      <c r="A31" s="85"/>
      <c r="B31" s="67" t="s">
        <v>127</v>
      </c>
      <c r="C31" s="53">
        <v>354</v>
      </c>
      <c r="D31" s="45">
        <v>0.0006944444444444445</v>
      </c>
      <c r="E31" s="44">
        <f aca="true" t="shared" si="15" ref="E31:J31">E30+$D31</f>
        <v>0.26388888888888884</v>
      </c>
      <c r="F31" s="44">
        <f t="shared" si="15"/>
        <v>0.31597222222222215</v>
      </c>
      <c r="G31" s="44">
        <f t="shared" si="15"/>
        <v>0.3993055555555555</v>
      </c>
      <c r="H31" s="44">
        <f t="shared" si="15"/>
        <v>0.4930555555555555</v>
      </c>
      <c r="I31" s="44">
        <f t="shared" si="15"/>
        <v>0.5451388888888888</v>
      </c>
      <c r="J31" s="44">
        <f t="shared" si="15"/>
        <v>0.6388888888888888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</row>
    <row r="32" spans="1:50" ht="12.75">
      <c r="A32" s="85"/>
      <c r="B32" s="67" t="s">
        <v>126</v>
      </c>
      <c r="C32" s="53">
        <v>354</v>
      </c>
      <c r="D32" s="45">
        <v>0.0006944444444444445</v>
      </c>
      <c r="E32" s="44">
        <f aca="true" t="shared" si="16" ref="E32:J32">E31+$D32</f>
        <v>0.2645833333333333</v>
      </c>
      <c r="F32" s="44">
        <f t="shared" si="16"/>
        <v>0.3166666666666666</v>
      </c>
      <c r="G32" s="44">
        <f t="shared" si="16"/>
        <v>0.39999999999999997</v>
      </c>
      <c r="H32" s="44">
        <f t="shared" si="16"/>
        <v>0.49374999999999997</v>
      </c>
      <c r="I32" s="44">
        <f t="shared" si="16"/>
        <v>0.5458333333333333</v>
      </c>
      <c r="J32" s="44">
        <f t="shared" si="16"/>
        <v>0.6395833333333333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1:50" ht="12.75">
      <c r="A33" s="85"/>
      <c r="B33" s="67" t="s">
        <v>125</v>
      </c>
      <c r="C33" s="53">
        <v>617</v>
      </c>
      <c r="D33" s="45">
        <v>0.0006944444444444445</v>
      </c>
      <c r="E33" s="44">
        <f aca="true" t="shared" si="17" ref="E33:J33">E32+$D33</f>
        <v>0.2652777777777777</v>
      </c>
      <c r="F33" s="44">
        <f t="shared" si="17"/>
        <v>0.31736111111111104</v>
      </c>
      <c r="G33" s="44">
        <f t="shared" si="17"/>
        <v>0.4006944444444444</v>
      </c>
      <c r="H33" s="44">
        <f t="shared" si="17"/>
        <v>0.4944444444444444</v>
      </c>
      <c r="I33" s="44">
        <f t="shared" si="17"/>
        <v>0.5465277777777777</v>
      </c>
      <c r="J33" s="44">
        <f t="shared" si="17"/>
        <v>0.6402777777777777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</row>
    <row r="34" spans="1:50" ht="12.75">
      <c r="A34" s="85"/>
      <c r="B34" s="67" t="s">
        <v>67</v>
      </c>
      <c r="C34" s="53">
        <v>671</v>
      </c>
      <c r="D34" s="45">
        <v>0.0006944444444444445</v>
      </c>
      <c r="E34" s="44">
        <f aca="true" t="shared" si="18" ref="E34:J34">E33+$D34</f>
        <v>0.26597222222222217</v>
      </c>
      <c r="F34" s="44">
        <f t="shared" si="18"/>
        <v>0.3180555555555555</v>
      </c>
      <c r="G34" s="44">
        <f t="shared" si="18"/>
        <v>0.40138888888888885</v>
      </c>
      <c r="H34" s="44">
        <f t="shared" si="18"/>
        <v>0.49513888888888885</v>
      </c>
      <c r="I34" s="44">
        <f t="shared" si="18"/>
        <v>0.5472222222222222</v>
      </c>
      <c r="J34" s="44">
        <f t="shared" si="18"/>
        <v>0.6409722222222222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</row>
    <row r="35" spans="1:50" ht="12.75">
      <c r="A35" s="85"/>
      <c r="B35" s="67" t="s">
        <v>68</v>
      </c>
      <c r="C35" s="53">
        <v>926</v>
      </c>
      <c r="D35" s="45">
        <v>0.0006944444444444445</v>
      </c>
      <c r="E35" s="44">
        <f aca="true" t="shared" si="19" ref="E35:J35">E34+$D35</f>
        <v>0.2666666666666666</v>
      </c>
      <c r="F35" s="44">
        <f t="shared" si="19"/>
        <v>0.3187499999999999</v>
      </c>
      <c r="G35" s="44">
        <f t="shared" si="19"/>
        <v>0.4020833333333333</v>
      </c>
      <c r="H35" s="44">
        <f t="shared" si="19"/>
        <v>0.4958333333333333</v>
      </c>
      <c r="I35" s="44">
        <f t="shared" si="19"/>
        <v>0.5479166666666666</v>
      </c>
      <c r="J35" s="44">
        <f t="shared" si="19"/>
        <v>0.6416666666666666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</row>
    <row r="36" spans="1:50" ht="12.75">
      <c r="A36" s="85"/>
      <c r="B36" s="47" t="s">
        <v>145</v>
      </c>
      <c r="C36" s="53">
        <v>238</v>
      </c>
      <c r="D36" s="45">
        <v>0.0006944444444444445</v>
      </c>
      <c r="E36" s="44">
        <f aca="true" t="shared" si="20" ref="E36:J36">E35+$D36</f>
        <v>0.26736111111111105</v>
      </c>
      <c r="F36" s="44">
        <f t="shared" si="20"/>
        <v>0.31944444444444436</v>
      </c>
      <c r="G36" s="44">
        <f t="shared" si="20"/>
        <v>0.40277777777777773</v>
      </c>
      <c r="H36" s="44">
        <f t="shared" si="20"/>
        <v>0.49652777777777773</v>
      </c>
      <c r="I36" s="44">
        <f t="shared" si="20"/>
        <v>0.548611111111111</v>
      </c>
      <c r="J36" s="44">
        <f t="shared" si="20"/>
        <v>0.642361111111111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</row>
    <row r="37" spans="1:50" ht="12.75">
      <c r="A37" s="85"/>
      <c r="B37" s="61" t="s">
        <v>84</v>
      </c>
      <c r="C37" s="78">
        <f>SUM(C14:C36)</f>
        <v>12066</v>
      </c>
      <c r="D37" s="76">
        <f>SUM(D14:D36)</f>
        <v>0.01736111111111111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</row>
    <row r="38" spans="1:52" ht="12.75">
      <c r="A38" s="85"/>
      <c r="B38" s="48" t="s">
        <v>45</v>
      </c>
      <c r="C38" s="51">
        <f>SUM(E38:AN38)</f>
        <v>6</v>
      </c>
      <c r="D38" s="48"/>
      <c r="E38" s="46">
        <v>1</v>
      </c>
      <c r="F38" s="46">
        <v>1</v>
      </c>
      <c r="G38" s="46">
        <v>1</v>
      </c>
      <c r="H38" s="46">
        <v>1</v>
      </c>
      <c r="I38" s="46">
        <v>1</v>
      </c>
      <c r="J38" s="46">
        <v>1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31"/>
      <c r="AZ38" s="31"/>
    </row>
    <row r="39" spans="1:52" ht="12.75">
      <c r="A39" s="85"/>
      <c r="B39" s="42" t="s">
        <v>42</v>
      </c>
      <c r="C39" s="55" t="s">
        <v>42</v>
      </c>
      <c r="D39" s="42" t="s">
        <v>42</v>
      </c>
      <c r="E39" s="42" t="s">
        <v>42</v>
      </c>
      <c r="F39" s="42" t="s">
        <v>42</v>
      </c>
      <c r="G39" s="42" t="s">
        <v>42</v>
      </c>
      <c r="H39" s="42" t="s">
        <v>42</v>
      </c>
      <c r="I39" s="42" t="s">
        <v>42</v>
      </c>
      <c r="J39" s="42" t="s">
        <v>42</v>
      </c>
      <c r="K39" s="42" t="s">
        <v>42</v>
      </c>
      <c r="L39" s="42" t="s">
        <v>42</v>
      </c>
      <c r="M39" s="42" t="s">
        <v>42</v>
      </c>
      <c r="N39" s="42" t="s">
        <v>42</v>
      </c>
      <c r="O39" s="42" t="s">
        <v>42</v>
      </c>
      <c r="P39" s="42" t="s">
        <v>42</v>
      </c>
      <c r="Q39" s="42" t="s">
        <v>42</v>
      </c>
      <c r="R39" s="42" t="s">
        <v>42</v>
      </c>
      <c r="S39" s="42" t="s">
        <v>42</v>
      </c>
      <c r="T39" s="42" t="s">
        <v>42</v>
      </c>
      <c r="U39" s="42" t="s">
        <v>42</v>
      </c>
      <c r="V39" s="42" t="s">
        <v>42</v>
      </c>
      <c r="W39" s="42" t="s">
        <v>42</v>
      </c>
      <c r="X39" s="42" t="s">
        <v>42</v>
      </c>
      <c r="Y39" s="42" t="s">
        <v>42</v>
      </c>
      <c r="Z39" s="42" t="s">
        <v>42</v>
      </c>
      <c r="AA39" s="42" t="s">
        <v>42</v>
      </c>
      <c r="AB39" s="42" t="s">
        <v>42</v>
      </c>
      <c r="AC39" s="42" t="s">
        <v>42</v>
      </c>
      <c r="AD39" s="42" t="s">
        <v>42</v>
      </c>
      <c r="AE39" s="42" t="s">
        <v>42</v>
      </c>
      <c r="AF39" s="42" t="s">
        <v>42</v>
      </c>
      <c r="AG39" s="42" t="s">
        <v>42</v>
      </c>
      <c r="AH39" s="42" t="s">
        <v>42</v>
      </c>
      <c r="AI39" s="42" t="s">
        <v>42</v>
      </c>
      <c r="AJ39" s="42" t="s">
        <v>42</v>
      </c>
      <c r="AK39" s="42" t="s">
        <v>42</v>
      </c>
      <c r="AL39" s="42" t="s">
        <v>42</v>
      </c>
      <c r="AM39" s="42" t="s">
        <v>42</v>
      </c>
      <c r="AN39" s="42" t="s">
        <v>42</v>
      </c>
      <c r="AO39" s="42" t="s">
        <v>42</v>
      </c>
      <c r="AP39" s="42" t="s">
        <v>42</v>
      </c>
      <c r="AQ39" s="42" t="s">
        <v>42</v>
      </c>
      <c r="AR39" s="42" t="s">
        <v>42</v>
      </c>
      <c r="AS39" s="42" t="s">
        <v>42</v>
      </c>
      <c r="AT39" s="42" t="s">
        <v>42</v>
      </c>
      <c r="AU39" s="42" t="s">
        <v>42</v>
      </c>
      <c r="AV39" s="42" t="s">
        <v>42</v>
      </c>
      <c r="AW39" s="42" t="s">
        <v>42</v>
      </c>
      <c r="AX39" s="42" t="s">
        <v>42</v>
      </c>
      <c r="AY39" s="31"/>
      <c r="AZ39" s="31"/>
    </row>
    <row r="40" spans="1:52" ht="15">
      <c r="A40" s="85"/>
      <c r="B40" s="83" t="s">
        <v>160</v>
      </c>
      <c r="C40" s="83"/>
      <c r="D40" s="83"/>
      <c r="E40" s="83"/>
      <c r="F40" s="83"/>
      <c r="G40" s="83"/>
      <c r="H40" s="83"/>
      <c r="I40" s="83"/>
      <c r="J40" s="83"/>
      <c r="K40" s="42" t="s">
        <v>42</v>
      </c>
      <c r="L40" s="42" t="s">
        <v>42</v>
      </c>
      <c r="M40" s="42" t="s">
        <v>42</v>
      </c>
      <c r="N40" s="42" t="s">
        <v>42</v>
      </c>
      <c r="O40" s="42" t="s">
        <v>42</v>
      </c>
      <c r="P40" s="42" t="s">
        <v>42</v>
      </c>
      <c r="Q40" s="42" t="s">
        <v>42</v>
      </c>
      <c r="R40" s="42" t="s">
        <v>42</v>
      </c>
      <c r="S40" s="42" t="s">
        <v>42</v>
      </c>
      <c r="T40" s="42" t="s">
        <v>42</v>
      </c>
      <c r="U40" s="42" t="s">
        <v>42</v>
      </c>
      <c r="V40" s="42" t="s">
        <v>42</v>
      </c>
      <c r="W40" s="42" t="s">
        <v>42</v>
      </c>
      <c r="X40" s="42" t="s">
        <v>42</v>
      </c>
      <c r="Y40" s="42" t="s">
        <v>42</v>
      </c>
      <c r="Z40" s="42" t="s">
        <v>42</v>
      </c>
      <c r="AA40" s="42" t="s">
        <v>42</v>
      </c>
      <c r="AB40" s="42" t="s">
        <v>42</v>
      </c>
      <c r="AC40" s="42" t="s">
        <v>42</v>
      </c>
      <c r="AD40" s="42" t="s">
        <v>42</v>
      </c>
      <c r="AE40" s="42" t="s">
        <v>42</v>
      </c>
      <c r="AF40" s="42" t="s">
        <v>42</v>
      </c>
      <c r="AG40" s="42" t="s">
        <v>42</v>
      </c>
      <c r="AH40" s="42" t="s">
        <v>42</v>
      </c>
      <c r="AI40" s="42" t="s">
        <v>42</v>
      </c>
      <c r="AJ40" s="42" t="s">
        <v>42</v>
      </c>
      <c r="AK40" s="42" t="s">
        <v>42</v>
      </c>
      <c r="AL40" s="42" t="s">
        <v>42</v>
      </c>
      <c r="AM40" s="42" t="s">
        <v>42</v>
      </c>
      <c r="AN40" s="42" t="s">
        <v>42</v>
      </c>
      <c r="AO40" s="42" t="s">
        <v>42</v>
      </c>
      <c r="AP40" s="42" t="s">
        <v>42</v>
      </c>
      <c r="AQ40" s="42" t="s">
        <v>42</v>
      </c>
      <c r="AR40" s="42" t="s">
        <v>42</v>
      </c>
      <c r="AS40" s="42" t="s">
        <v>42</v>
      </c>
      <c r="AT40" s="42" t="s">
        <v>42</v>
      </c>
      <c r="AU40" s="42" t="s">
        <v>42</v>
      </c>
      <c r="AV40" s="42" t="s">
        <v>42</v>
      </c>
      <c r="AW40" s="42" t="s">
        <v>42</v>
      </c>
      <c r="AX40" s="42" t="s">
        <v>42</v>
      </c>
      <c r="AY40" s="70"/>
      <c r="AZ40" s="70"/>
    </row>
    <row r="41" spans="1:52" ht="15">
      <c r="A41" s="85"/>
      <c r="B41" s="75"/>
      <c r="C41" s="75"/>
      <c r="D41" s="75"/>
      <c r="E41" s="75"/>
      <c r="F41" s="75"/>
      <c r="G41" s="75"/>
      <c r="H41" s="75"/>
      <c r="I41" s="75"/>
      <c r="J41" s="7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70"/>
      <c r="AZ41" s="70"/>
    </row>
    <row r="42" spans="1:52" ht="15">
      <c r="A42" s="85"/>
      <c r="B42" s="75"/>
      <c r="C42" s="75"/>
      <c r="D42" s="75"/>
      <c r="E42" s="75"/>
      <c r="F42" s="75"/>
      <c r="G42" s="75"/>
      <c r="H42" s="75"/>
      <c r="I42" s="75"/>
      <c r="J42" s="7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70"/>
      <c r="AZ42" s="70"/>
    </row>
    <row r="43" spans="1:52" ht="12.75">
      <c r="A43" s="85"/>
      <c r="B43" s="90" t="s">
        <v>159</v>
      </c>
      <c r="C43" s="90"/>
      <c r="D43" s="90"/>
      <c r="E43" s="90"/>
      <c r="F43" s="90"/>
      <c r="G43" s="90"/>
      <c r="H43" s="90"/>
      <c r="I43" s="90"/>
      <c r="J43" s="90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70"/>
      <c r="AZ43" s="70"/>
    </row>
    <row r="44" spans="1:52" ht="12.75">
      <c r="A44" s="85"/>
      <c r="B44" s="90"/>
      <c r="C44" s="90"/>
      <c r="D44" s="90"/>
      <c r="E44" s="90"/>
      <c r="F44" s="90"/>
      <c r="G44" s="90"/>
      <c r="H44" s="90"/>
      <c r="I44" s="90"/>
      <c r="J44" s="90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70"/>
      <c r="AZ44" s="70"/>
    </row>
    <row r="45" spans="1:52" ht="15">
      <c r="A45" s="85"/>
      <c r="B45" s="75"/>
      <c r="C45" s="75"/>
      <c r="D45" s="75"/>
      <c r="E45" s="75"/>
      <c r="F45" s="75"/>
      <c r="G45" s="75"/>
      <c r="H45" s="75"/>
      <c r="I45" s="75"/>
      <c r="J45" s="75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70"/>
      <c r="AZ45" s="70"/>
    </row>
    <row r="46" spans="1:52" ht="12.75">
      <c r="A46" s="85"/>
      <c r="B46" s="42"/>
      <c r="C46" s="55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70"/>
      <c r="AZ46" s="70"/>
    </row>
    <row r="47" spans="1:52" ht="12.75">
      <c r="A47" s="85"/>
      <c r="B47" s="60" t="s">
        <v>49</v>
      </c>
      <c r="C47" s="56" t="s">
        <v>43</v>
      </c>
      <c r="D47" s="41" t="s">
        <v>44</v>
      </c>
      <c r="I47" s="70"/>
      <c r="J47" s="70"/>
      <c r="K47" s="70"/>
      <c r="L47" s="70"/>
      <c r="M47" s="70"/>
      <c r="N47" s="70"/>
      <c r="O47" s="70"/>
      <c r="P47" s="70"/>
      <c r="Q47" s="42" t="s">
        <v>42</v>
      </c>
      <c r="R47" s="42" t="s">
        <v>42</v>
      </c>
      <c r="S47" s="42" t="s">
        <v>42</v>
      </c>
      <c r="T47" s="42" t="s">
        <v>42</v>
      </c>
      <c r="U47" s="42" t="s">
        <v>42</v>
      </c>
      <c r="V47" s="42" t="s">
        <v>42</v>
      </c>
      <c r="W47" s="42" t="s">
        <v>42</v>
      </c>
      <c r="X47" s="42" t="s">
        <v>42</v>
      </c>
      <c r="Y47" s="42" t="s">
        <v>42</v>
      </c>
      <c r="Z47" s="42" t="s">
        <v>42</v>
      </c>
      <c r="AA47" s="42" t="s">
        <v>42</v>
      </c>
      <c r="AB47" s="42" t="s">
        <v>42</v>
      </c>
      <c r="AC47" s="42" t="s">
        <v>42</v>
      </c>
      <c r="AD47" s="42" t="s">
        <v>42</v>
      </c>
      <c r="AE47" s="42" t="s">
        <v>42</v>
      </c>
      <c r="AF47" s="42" t="s">
        <v>42</v>
      </c>
      <c r="AG47" s="42" t="s">
        <v>42</v>
      </c>
      <c r="AH47" s="42" t="s">
        <v>42</v>
      </c>
      <c r="AI47" s="42" t="s">
        <v>42</v>
      </c>
      <c r="AJ47" s="42" t="s">
        <v>42</v>
      </c>
      <c r="AK47" s="42" t="s">
        <v>42</v>
      </c>
      <c r="AL47" s="42" t="s">
        <v>42</v>
      </c>
      <c r="AM47" s="42" t="s">
        <v>42</v>
      </c>
      <c r="AN47" s="42" t="s">
        <v>42</v>
      </c>
      <c r="AO47" s="42" t="s">
        <v>42</v>
      </c>
      <c r="AP47" s="42" t="s">
        <v>42</v>
      </c>
      <c r="AQ47" s="42" t="s">
        <v>42</v>
      </c>
      <c r="AR47" s="42" t="s">
        <v>42</v>
      </c>
      <c r="AS47" s="42" t="s">
        <v>42</v>
      </c>
      <c r="AT47" s="42" t="s">
        <v>42</v>
      </c>
      <c r="AU47" s="42" t="s">
        <v>42</v>
      </c>
      <c r="AV47" s="42" t="s">
        <v>42</v>
      </c>
      <c r="AW47" s="42" t="s">
        <v>42</v>
      </c>
      <c r="AX47" s="42" t="s">
        <v>42</v>
      </c>
      <c r="AY47" s="70"/>
      <c r="AZ47" s="70"/>
    </row>
    <row r="48" spans="1:52" ht="63.75">
      <c r="A48" s="85"/>
      <c r="B48" s="47"/>
      <c r="C48" s="56"/>
      <c r="D48" s="65" t="s">
        <v>87</v>
      </c>
      <c r="E48" s="66" t="s">
        <v>88</v>
      </c>
      <c r="F48" s="66" t="s">
        <v>89</v>
      </c>
      <c r="G48" s="66" t="s">
        <v>90</v>
      </c>
      <c r="H48" s="66" t="s">
        <v>92</v>
      </c>
      <c r="I48" s="70"/>
      <c r="J48" s="70"/>
      <c r="K48" s="70"/>
      <c r="L48" s="70"/>
      <c r="M48" s="70"/>
      <c r="N48" s="70"/>
      <c r="O48" s="70"/>
      <c r="P48" s="70"/>
      <c r="Q48" s="42" t="s">
        <v>130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70"/>
      <c r="AZ48" s="70"/>
    </row>
    <row r="49" spans="1:50" ht="12.75">
      <c r="A49" s="85"/>
      <c r="B49" s="72" t="s">
        <v>162</v>
      </c>
      <c r="C49" s="53">
        <v>0</v>
      </c>
      <c r="D49" s="44">
        <v>0</v>
      </c>
      <c r="E49" s="45">
        <v>0.25</v>
      </c>
      <c r="F49" s="45">
        <v>0.3020833333333333</v>
      </c>
      <c r="G49" s="45">
        <v>0.3854166666666667</v>
      </c>
      <c r="H49" s="45">
        <v>0.4375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</row>
    <row r="50" spans="1:50" s="39" customFormat="1" ht="12.75">
      <c r="A50" s="85"/>
      <c r="B50" s="67" t="s">
        <v>119</v>
      </c>
      <c r="C50" s="53">
        <v>156</v>
      </c>
      <c r="D50" s="45">
        <v>0.001388888888888889</v>
      </c>
      <c r="E50" s="44">
        <f aca="true" t="shared" si="21" ref="E50:H55">E49+$D50</f>
        <v>0.2513888888888889</v>
      </c>
      <c r="F50" s="44">
        <f t="shared" si="21"/>
        <v>0.3034722222222222</v>
      </c>
      <c r="G50" s="44">
        <f t="shared" si="21"/>
        <v>0.38680555555555557</v>
      </c>
      <c r="H50" s="44">
        <f t="shared" si="21"/>
        <v>0.4388888888888889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</row>
    <row r="51" spans="1:50" ht="12.75">
      <c r="A51" s="85"/>
      <c r="B51" s="67" t="s">
        <v>120</v>
      </c>
      <c r="C51" s="53">
        <v>911</v>
      </c>
      <c r="D51" s="45">
        <v>0.0006944444444444445</v>
      </c>
      <c r="E51" s="44">
        <f t="shared" si="21"/>
        <v>0.2520833333333333</v>
      </c>
      <c r="F51" s="44">
        <f t="shared" si="21"/>
        <v>0.30416666666666664</v>
      </c>
      <c r="G51" s="44">
        <f t="shared" si="21"/>
        <v>0.3875</v>
      </c>
      <c r="H51" s="44">
        <f t="shared" si="21"/>
        <v>0.4395833333333333</v>
      </c>
      <c r="I51" s="4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1:50" ht="12.75">
      <c r="A52" s="85"/>
      <c r="B52" s="67" t="s">
        <v>128</v>
      </c>
      <c r="C52" s="53">
        <v>250</v>
      </c>
      <c r="D52" s="45">
        <v>0.0006944444444444445</v>
      </c>
      <c r="E52" s="44">
        <f t="shared" si="21"/>
        <v>0.25277777777777777</v>
      </c>
      <c r="F52" s="44">
        <f t="shared" si="21"/>
        <v>0.3048611111111111</v>
      </c>
      <c r="G52" s="44">
        <f t="shared" si="21"/>
        <v>0.38819444444444445</v>
      </c>
      <c r="H52" s="44">
        <f t="shared" si="21"/>
        <v>0.44027777777777777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</row>
    <row r="53" spans="1:50" ht="12.75">
      <c r="A53" s="85"/>
      <c r="B53" s="67" t="s">
        <v>129</v>
      </c>
      <c r="C53" s="53">
        <v>463</v>
      </c>
      <c r="D53" s="45">
        <v>0.0006944444444444445</v>
      </c>
      <c r="E53" s="44">
        <f t="shared" si="21"/>
        <v>0.2534722222222222</v>
      </c>
      <c r="F53" s="44">
        <f t="shared" si="21"/>
        <v>0.3055555555555555</v>
      </c>
      <c r="G53" s="44">
        <f t="shared" si="21"/>
        <v>0.3888888888888889</v>
      </c>
      <c r="H53" s="44">
        <f t="shared" si="21"/>
        <v>0.4409722222222222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</row>
    <row r="54" spans="1:50" ht="12.75">
      <c r="A54" s="85"/>
      <c r="B54" s="67" t="s">
        <v>128</v>
      </c>
      <c r="C54" s="53">
        <v>463</v>
      </c>
      <c r="D54" s="45">
        <v>0.0006944444444444445</v>
      </c>
      <c r="E54" s="44">
        <f t="shared" si="21"/>
        <v>0.25416666666666665</v>
      </c>
      <c r="F54" s="44">
        <f t="shared" si="21"/>
        <v>0.30624999999999997</v>
      </c>
      <c r="G54" s="44">
        <f t="shared" si="21"/>
        <v>0.38958333333333334</v>
      </c>
      <c r="H54" s="44">
        <f t="shared" si="21"/>
        <v>0.44166666666666665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</row>
    <row r="55" spans="1:50" ht="12.75">
      <c r="A55" s="85"/>
      <c r="B55" s="67" t="s">
        <v>120</v>
      </c>
      <c r="C55" s="53">
        <v>250</v>
      </c>
      <c r="D55" s="45">
        <v>0.0006944444444444445</v>
      </c>
      <c r="E55" s="44">
        <f t="shared" si="21"/>
        <v>0.2548611111111111</v>
      </c>
      <c r="F55" s="44">
        <f t="shared" si="21"/>
        <v>0.3069444444444444</v>
      </c>
      <c r="G55" s="44">
        <f t="shared" si="21"/>
        <v>0.3902777777777778</v>
      </c>
      <c r="H55" s="44">
        <f t="shared" si="21"/>
        <v>0.4423611111111111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</row>
    <row r="56" spans="1:50" ht="12.75">
      <c r="A56" s="85"/>
      <c r="B56" s="67" t="s">
        <v>135</v>
      </c>
      <c r="C56" s="53">
        <v>569</v>
      </c>
      <c r="D56" s="45">
        <v>0.0006944444444444445</v>
      </c>
      <c r="E56" s="44">
        <f aca="true" t="shared" si="22" ref="E56:E71">E55+$D56</f>
        <v>0.25555555555555554</v>
      </c>
      <c r="F56" s="44">
        <f aca="true" t="shared" si="23" ref="F56:F71">F55+$D56</f>
        <v>0.30763888888888885</v>
      </c>
      <c r="G56" s="44">
        <f aca="true" t="shared" si="24" ref="G56:G71">G55+$D56</f>
        <v>0.3909722222222222</v>
      </c>
      <c r="H56" s="44">
        <f aca="true" t="shared" si="25" ref="H56:H71">H55+$D56</f>
        <v>0.44305555555555554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</row>
    <row r="57" spans="1:50" ht="12.75">
      <c r="A57" s="85"/>
      <c r="B57" s="67" t="s">
        <v>131</v>
      </c>
      <c r="C57" s="53">
        <v>736</v>
      </c>
      <c r="D57" s="45">
        <v>0.0006944444444444445</v>
      </c>
      <c r="E57" s="44">
        <f t="shared" si="22"/>
        <v>0.25625</v>
      </c>
      <c r="F57" s="44">
        <f t="shared" si="23"/>
        <v>0.3083333333333333</v>
      </c>
      <c r="G57" s="44">
        <f t="shared" si="24"/>
        <v>0.39166666666666666</v>
      </c>
      <c r="H57" s="44">
        <f t="shared" si="25"/>
        <v>0.44375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</row>
    <row r="58" spans="1:50" ht="12.75">
      <c r="A58" s="85"/>
      <c r="B58" s="67" t="s">
        <v>132</v>
      </c>
      <c r="C58" s="53">
        <v>816</v>
      </c>
      <c r="D58" s="45">
        <v>0.001388888888888889</v>
      </c>
      <c r="E58" s="44">
        <f t="shared" si="22"/>
        <v>0.25763888888888886</v>
      </c>
      <c r="F58" s="44">
        <f t="shared" si="23"/>
        <v>0.3097222222222222</v>
      </c>
      <c r="G58" s="44">
        <f t="shared" si="24"/>
        <v>0.39305555555555555</v>
      </c>
      <c r="H58" s="44">
        <f t="shared" si="25"/>
        <v>0.44513888888888886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</row>
    <row r="59" spans="1:50" ht="12.75">
      <c r="A59" s="85"/>
      <c r="B59" s="67" t="s">
        <v>121</v>
      </c>
      <c r="C59" s="53">
        <v>1810</v>
      </c>
      <c r="D59" s="45">
        <v>0.001388888888888889</v>
      </c>
      <c r="E59" s="44">
        <f t="shared" si="22"/>
        <v>0.25902777777777775</v>
      </c>
      <c r="F59" s="44">
        <f t="shared" si="23"/>
        <v>0.31111111111111106</v>
      </c>
      <c r="G59" s="44">
        <f t="shared" si="24"/>
        <v>0.39444444444444443</v>
      </c>
      <c r="H59" s="44">
        <f t="shared" si="25"/>
        <v>0.44652777777777775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  <row r="60" spans="1:50" ht="12.75">
      <c r="A60" s="85"/>
      <c r="B60" s="67" t="s">
        <v>122</v>
      </c>
      <c r="C60" s="53">
        <v>567</v>
      </c>
      <c r="D60" s="45">
        <v>0.0006944444444444445</v>
      </c>
      <c r="E60" s="44">
        <f t="shared" si="22"/>
        <v>0.2597222222222222</v>
      </c>
      <c r="F60" s="44">
        <f t="shared" si="23"/>
        <v>0.3118055555555555</v>
      </c>
      <c r="G60" s="44">
        <f t="shared" si="24"/>
        <v>0.3951388888888889</v>
      </c>
      <c r="H60" s="44">
        <f t="shared" si="25"/>
        <v>0.4472222222222222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ht="12.75">
      <c r="A61" s="85"/>
      <c r="B61" s="67" t="s">
        <v>123</v>
      </c>
      <c r="C61" s="53">
        <v>224</v>
      </c>
      <c r="D61" s="45">
        <v>0.0006944444444444445</v>
      </c>
      <c r="E61" s="44">
        <f t="shared" si="22"/>
        <v>0.26041666666666663</v>
      </c>
      <c r="F61" s="44">
        <f t="shared" si="23"/>
        <v>0.31249999999999994</v>
      </c>
      <c r="G61" s="44">
        <f t="shared" si="24"/>
        <v>0.3958333333333333</v>
      </c>
      <c r="H61" s="44">
        <f t="shared" si="25"/>
        <v>0.44791666666666663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</row>
    <row r="62" spans="1:50" ht="12.75">
      <c r="A62" s="85"/>
      <c r="B62" s="67" t="s">
        <v>122</v>
      </c>
      <c r="C62" s="53">
        <v>224</v>
      </c>
      <c r="D62" s="45">
        <v>0.0006944444444444445</v>
      </c>
      <c r="E62" s="44">
        <f t="shared" si="22"/>
        <v>0.26111111111111107</v>
      </c>
      <c r="F62" s="44">
        <f t="shared" si="23"/>
        <v>0.3131944444444444</v>
      </c>
      <c r="G62" s="44">
        <f t="shared" si="24"/>
        <v>0.39652777777777776</v>
      </c>
      <c r="H62" s="44">
        <f t="shared" si="25"/>
        <v>0.44861111111111107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</row>
    <row r="63" spans="1:50" ht="12.75">
      <c r="A63" s="85"/>
      <c r="B63" s="67" t="s">
        <v>121</v>
      </c>
      <c r="C63" s="53">
        <v>567</v>
      </c>
      <c r="D63" s="45">
        <v>0.0006944444444444445</v>
      </c>
      <c r="E63" s="44">
        <f t="shared" si="22"/>
        <v>0.2618055555555555</v>
      </c>
      <c r="F63" s="44">
        <f t="shared" si="23"/>
        <v>0.31388888888888883</v>
      </c>
      <c r="G63" s="44">
        <f t="shared" si="24"/>
        <v>0.3972222222222222</v>
      </c>
      <c r="H63" s="44">
        <f t="shared" si="25"/>
        <v>0.4493055555555555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ht="12.75">
      <c r="A64" s="85"/>
      <c r="B64" s="67" t="s">
        <v>125</v>
      </c>
      <c r="C64" s="53">
        <v>612</v>
      </c>
      <c r="D64" s="45">
        <v>0.0006944444444444445</v>
      </c>
      <c r="E64" s="44">
        <f t="shared" si="22"/>
        <v>0.26249999999999996</v>
      </c>
      <c r="F64" s="44">
        <f t="shared" si="23"/>
        <v>0.31458333333333327</v>
      </c>
      <c r="G64" s="44">
        <f t="shared" si="24"/>
        <v>0.39791666666666664</v>
      </c>
      <c r="H64" s="44">
        <f t="shared" si="25"/>
        <v>0.44999999999999996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ht="12.75">
      <c r="A65" s="85"/>
      <c r="B65" s="67" t="s">
        <v>126</v>
      </c>
      <c r="C65" s="53">
        <v>288</v>
      </c>
      <c r="D65" s="45">
        <v>0.0006944444444444445</v>
      </c>
      <c r="E65" s="44">
        <f t="shared" si="22"/>
        <v>0.2631944444444444</v>
      </c>
      <c r="F65" s="44">
        <f t="shared" si="23"/>
        <v>0.3152777777777777</v>
      </c>
      <c r="G65" s="44">
        <f t="shared" si="24"/>
        <v>0.3986111111111111</v>
      </c>
      <c r="H65" s="44">
        <f t="shared" si="25"/>
        <v>0.4506944444444444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50" ht="12.75">
      <c r="A66" s="85"/>
      <c r="B66" s="67" t="s">
        <v>127</v>
      </c>
      <c r="C66" s="53">
        <v>354</v>
      </c>
      <c r="D66" s="45">
        <v>0.0006944444444444445</v>
      </c>
      <c r="E66" s="44">
        <f t="shared" si="22"/>
        <v>0.26388888888888884</v>
      </c>
      <c r="F66" s="44">
        <f t="shared" si="23"/>
        <v>0.31597222222222215</v>
      </c>
      <c r="G66" s="44">
        <f t="shared" si="24"/>
        <v>0.3993055555555555</v>
      </c>
      <c r="H66" s="44">
        <f t="shared" si="25"/>
        <v>0.45138888888888884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1:50" ht="12.75">
      <c r="A67" s="85"/>
      <c r="B67" s="67" t="s">
        <v>126</v>
      </c>
      <c r="C67" s="53">
        <v>354</v>
      </c>
      <c r="D67" s="45">
        <v>0.0006944444444444445</v>
      </c>
      <c r="E67" s="44">
        <f t="shared" si="22"/>
        <v>0.2645833333333333</v>
      </c>
      <c r="F67" s="44">
        <f t="shared" si="23"/>
        <v>0.3166666666666666</v>
      </c>
      <c r="G67" s="44">
        <f t="shared" si="24"/>
        <v>0.39999999999999997</v>
      </c>
      <c r="H67" s="44">
        <f t="shared" si="25"/>
        <v>0.4520833333333333</v>
      </c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ht="12.75">
      <c r="A68" s="85"/>
      <c r="B68" s="67" t="s">
        <v>125</v>
      </c>
      <c r="C68" s="53">
        <v>617</v>
      </c>
      <c r="D68" s="45">
        <v>0.0006944444444444445</v>
      </c>
      <c r="E68" s="44">
        <f t="shared" si="22"/>
        <v>0.2652777777777777</v>
      </c>
      <c r="F68" s="44">
        <f t="shared" si="23"/>
        <v>0.31736111111111104</v>
      </c>
      <c r="G68" s="44">
        <f t="shared" si="24"/>
        <v>0.4006944444444444</v>
      </c>
      <c r="H68" s="44">
        <f t="shared" si="25"/>
        <v>0.4527777777777777</v>
      </c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69" spans="1:50" ht="12.75">
      <c r="A69" s="85"/>
      <c r="B69" s="67" t="s">
        <v>67</v>
      </c>
      <c r="C69" s="53">
        <v>671</v>
      </c>
      <c r="D69" s="45">
        <v>0.0006944444444444445</v>
      </c>
      <c r="E69" s="44">
        <f t="shared" si="22"/>
        <v>0.26597222222222217</v>
      </c>
      <c r="F69" s="44">
        <f t="shared" si="23"/>
        <v>0.3180555555555555</v>
      </c>
      <c r="G69" s="44">
        <f t="shared" si="24"/>
        <v>0.40138888888888885</v>
      </c>
      <c r="H69" s="44">
        <f t="shared" si="25"/>
        <v>0.45347222222222217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ht="12.75">
      <c r="A70" s="85"/>
      <c r="B70" s="67" t="s">
        <v>68</v>
      </c>
      <c r="C70" s="53">
        <v>926</v>
      </c>
      <c r="D70" s="45">
        <v>0.0006944444444444445</v>
      </c>
      <c r="E70" s="44">
        <f t="shared" si="22"/>
        <v>0.2666666666666666</v>
      </c>
      <c r="F70" s="44">
        <f t="shared" si="23"/>
        <v>0.3187499999999999</v>
      </c>
      <c r="G70" s="44">
        <f t="shared" si="24"/>
        <v>0.4020833333333333</v>
      </c>
      <c r="H70" s="44">
        <f t="shared" si="25"/>
        <v>0.4541666666666666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ht="12.75">
      <c r="A71" s="85"/>
      <c r="B71" s="47" t="s">
        <v>145</v>
      </c>
      <c r="C71" s="53">
        <v>238</v>
      </c>
      <c r="D71" s="45">
        <v>0.0006944444444444445</v>
      </c>
      <c r="E71" s="44">
        <f t="shared" si="22"/>
        <v>0.26736111111111105</v>
      </c>
      <c r="F71" s="44">
        <f t="shared" si="23"/>
        <v>0.31944444444444436</v>
      </c>
      <c r="G71" s="44">
        <f t="shared" si="24"/>
        <v>0.40277777777777773</v>
      </c>
      <c r="H71" s="44">
        <f t="shared" si="25"/>
        <v>0.45486111111111105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1" ht="12.75">
      <c r="A72" s="85"/>
      <c r="B72" s="61" t="s">
        <v>84</v>
      </c>
      <c r="C72" s="78">
        <f>SUM(C49:C71)</f>
        <v>12066</v>
      </c>
      <c r="D72" s="76">
        <f>SUM(D49:D71)</f>
        <v>0.01736111111111111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31"/>
    </row>
    <row r="73" spans="1:51" ht="12.75">
      <c r="A73" s="85"/>
      <c r="B73" s="48" t="s">
        <v>45</v>
      </c>
      <c r="C73" s="51">
        <f>SUM(E73:AN73)</f>
        <v>4</v>
      </c>
      <c r="D73" s="48"/>
      <c r="E73" s="46">
        <v>1</v>
      </c>
      <c r="F73" s="46">
        <v>1</v>
      </c>
      <c r="G73" s="46">
        <v>1</v>
      </c>
      <c r="H73" s="46">
        <v>1</v>
      </c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70"/>
    </row>
    <row r="74" spans="3:51" ht="12.75">
      <c r="C74" s="57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</row>
    <row r="75" spans="1:10" ht="15">
      <c r="A75" s="86" t="s">
        <v>47</v>
      </c>
      <c r="B75" s="83" t="s">
        <v>161</v>
      </c>
      <c r="C75" s="83"/>
      <c r="D75" s="83"/>
      <c r="E75" s="83"/>
      <c r="F75" s="83"/>
      <c r="G75" s="83"/>
      <c r="H75" s="83"/>
      <c r="I75" s="83"/>
      <c r="J75" s="83"/>
    </row>
    <row r="76" spans="1:10" ht="15">
      <c r="A76" s="8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">
      <c r="A77" s="8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86"/>
      <c r="B78" s="90" t="s">
        <v>165</v>
      </c>
      <c r="C78" s="90"/>
      <c r="D78" s="90"/>
      <c r="E78" s="90"/>
      <c r="F78" s="90"/>
      <c r="G78" s="90"/>
      <c r="H78" s="90"/>
      <c r="I78" s="90"/>
      <c r="J78" s="90"/>
    </row>
    <row r="79" spans="1:10" ht="12.75">
      <c r="A79" s="86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5">
      <c r="A80" s="86"/>
      <c r="B80" s="75"/>
      <c r="C80" s="75"/>
      <c r="D80" s="75"/>
      <c r="E80" s="75"/>
      <c r="F80" s="75"/>
      <c r="G80" s="75"/>
      <c r="H80" s="75"/>
      <c r="I80" s="75"/>
      <c r="J80" s="75"/>
    </row>
    <row r="81" ht="12.75">
      <c r="A81" s="87"/>
    </row>
    <row r="82" spans="1:40" ht="15">
      <c r="A82" s="87"/>
      <c r="B82" s="60" t="s">
        <v>91</v>
      </c>
      <c r="C82" s="56" t="s">
        <v>43</v>
      </c>
      <c r="D82" s="41" t="s">
        <v>44</v>
      </c>
      <c r="E82"/>
      <c r="F82"/>
      <c r="G82"/>
      <c r="H82"/>
      <c r="I82"/>
      <c r="J82"/>
      <c r="K82"/>
      <c r="L82"/>
      <c r="M82" s="83"/>
      <c r="N82" s="83"/>
      <c r="O82" s="83"/>
      <c r="P82" s="83"/>
      <c r="Q82" s="83"/>
      <c r="R82" s="83"/>
      <c r="S82" s="83"/>
      <c r="T82" s="83"/>
      <c r="U82" s="83"/>
      <c r="V82" s="42" t="s">
        <v>42</v>
      </c>
      <c r="W82" s="42" t="s">
        <v>42</v>
      </c>
      <c r="X82" s="42" t="s">
        <v>42</v>
      </c>
      <c r="Y82" s="42" t="s">
        <v>42</v>
      </c>
      <c r="Z82" s="42" t="s">
        <v>42</v>
      </c>
      <c r="AA82" s="42" t="s">
        <v>42</v>
      </c>
      <c r="AB82" s="42" t="s">
        <v>42</v>
      </c>
      <c r="AC82" s="42" t="s">
        <v>42</v>
      </c>
      <c r="AD82" s="42" t="s">
        <v>42</v>
      </c>
      <c r="AE82" s="42" t="s">
        <v>42</v>
      </c>
      <c r="AF82" s="42" t="s">
        <v>42</v>
      </c>
      <c r="AG82" s="42" t="s">
        <v>42</v>
      </c>
      <c r="AH82" s="42" t="s">
        <v>42</v>
      </c>
      <c r="AI82" s="42" t="s">
        <v>42</v>
      </c>
      <c r="AJ82" s="42" t="s">
        <v>42</v>
      </c>
      <c r="AK82" s="42" t="s">
        <v>42</v>
      </c>
      <c r="AL82" s="42" t="s">
        <v>42</v>
      </c>
      <c r="AM82" s="42" t="s">
        <v>42</v>
      </c>
      <c r="AN82" s="42" t="s">
        <v>42</v>
      </c>
    </row>
    <row r="83" spans="1:40" ht="63.75">
      <c r="A83" s="87"/>
      <c r="B83" s="47"/>
      <c r="C83" s="56"/>
      <c r="D83" s="65" t="s">
        <v>87</v>
      </c>
      <c r="E83" s="66" t="s">
        <v>88</v>
      </c>
      <c r="F83" s="66" t="s">
        <v>89</v>
      </c>
      <c r="G83" s="66" t="s">
        <v>90</v>
      </c>
      <c r="H83" s="66" t="s">
        <v>92</v>
      </c>
      <c r="I83" s="66" t="s">
        <v>97</v>
      </c>
      <c r="J83" s="66" t="s">
        <v>109</v>
      </c>
      <c r="K83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</row>
    <row r="84" spans="1:50" ht="12.75">
      <c r="A84" s="87"/>
      <c r="B84" s="47" t="s">
        <v>163</v>
      </c>
      <c r="C84" s="53">
        <v>0</v>
      </c>
      <c r="D84" s="44">
        <v>0</v>
      </c>
      <c r="E84" s="45">
        <v>0.28125</v>
      </c>
      <c r="F84" s="45">
        <v>0.3645833333333333</v>
      </c>
      <c r="G84" s="45">
        <v>0.4583333333333333</v>
      </c>
      <c r="H84" s="45">
        <v>0.5104166666666666</v>
      </c>
      <c r="I84" s="45">
        <v>0.625</v>
      </c>
      <c r="J84" s="45">
        <v>0.71875</v>
      </c>
      <c r="K84" s="45"/>
      <c r="L84" s="45"/>
      <c r="M84" s="45"/>
      <c r="N84" s="45"/>
      <c r="O84" s="45"/>
      <c r="P84" s="45"/>
      <c r="Q84" s="44"/>
      <c r="R84" s="53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</row>
    <row r="85" spans="1:50" ht="12.75">
      <c r="A85" s="87"/>
      <c r="B85" s="67" t="s">
        <v>68</v>
      </c>
      <c r="C85" s="52">
        <v>238</v>
      </c>
      <c r="D85" s="45">
        <v>0.0006944444444444445</v>
      </c>
      <c r="E85" s="44">
        <f aca="true" t="shared" si="26" ref="E85:J85">E84+$D85</f>
        <v>0.28194444444444444</v>
      </c>
      <c r="F85" s="44">
        <f t="shared" si="26"/>
        <v>0.36527777777777776</v>
      </c>
      <c r="G85" s="44">
        <f t="shared" si="26"/>
        <v>0.45902777777777776</v>
      </c>
      <c r="H85" s="44">
        <f t="shared" si="26"/>
        <v>0.5111111111111111</v>
      </c>
      <c r="I85" s="44">
        <f t="shared" si="26"/>
        <v>0.6256944444444444</v>
      </c>
      <c r="J85" s="44">
        <f t="shared" si="26"/>
        <v>0.7194444444444444</v>
      </c>
      <c r="K85" s="50"/>
      <c r="L85" s="50"/>
      <c r="M85" s="50"/>
      <c r="N85" s="50"/>
      <c r="O85" s="50"/>
      <c r="P85" s="50"/>
      <c r="Q85" s="45"/>
      <c r="R85" s="53"/>
      <c r="S85" s="50"/>
      <c r="T85" s="50"/>
      <c r="U85" s="50"/>
      <c r="V85" s="50"/>
      <c r="W85" s="50"/>
      <c r="X85" s="50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</row>
    <row r="86" spans="1:50" ht="12.75">
      <c r="A86" s="87"/>
      <c r="B86" s="67" t="s">
        <v>125</v>
      </c>
      <c r="C86" s="52">
        <v>1543</v>
      </c>
      <c r="D86" s="45">
        <v>0.001388888888888889</v>
      </c>
      <c r="E86" s="44">
        <f aca="true" t="shared" si="27" ref="E86:J86">E85+$D86</f>
        <v>0.2833333333333333</v>
      </c>
      <c r="F86" s="44">
        <f t="shared" si="27"/>
        <v>0.36666666666666664</v>
      </c>
      <c r="G86" s="44">
        <f t="shared" si="27"/>
        <v>0.46041666666666664</v>
      </c>
      <c r="H86" s="44">
        <f t="shared" si="27"/>
        <v>0.5125</v>
      </c>
      <c r="I86" s="44">
        <f t="shared" si="27"/>
        <v>0.6270833333333333</v>
      </c>
      <c r="J86" s="44">
        <f t="shared" si="27"/>
        <v>0.7208333333333333</v>
      </c>
      <c r="K86" s="50"/>
      <c r="L86" s="50"/>
      <c r="M86" s="50"/>
      <c r="N86" s="50"/>
      <c r="O86" s="50"/>
      <c r="P86" s="50"/>
      <c r="Q86" s="45"/>
      <c r="R86" s="53"/>
      <c r="S86" s="50"/>
      <c r="T86" s="50"/>
      <c r="U86" s="50"/>
      <c r="V86" s="50"/>
      <c r="W86" s="50"/>
      <c r="X86" s="50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</row>
    <row r="87" spans="1:50" ht="12.75">
      <c r="A87" s="87"/>
      <c r="B87" s="67" t="s">
        <v>126</v>
      </c>
      <c r="C87" s="52">
        <v>288</v>
      </c>
      <c r="D87" s="45">
        <v>0.0006944444444444445</v>
      </c>
      <c r="E87" s="44">
        <f aca="true" t="shared" si="28" ref="E87:J87">E86+$D87</f>
        <v>0.28402777777777777</v>
      </c>
      <c r="F87" s="44">
        <f t="shared" si="28"/>
        <v>0.3673611111111111</v>
      </c>
      <c r="G87" s="44">
        <f t="shared" si="28"/>
        <v>0.4611111111111111</v>
      </c>
      <c r="H87" s="44">
        <f t="shared" si="28"/>
        <v>0.5131944444444444</v>
      </c>
      <c r="I87" s="44">
        <f t="shared" si="28"/>
        <v>0.6277777777777778</v>
      </c>
      <c r="J87" s="44">
        <f t="shared" si="28"/>
        <v>0.7215277777777778</v>
      </c>
      <c r="K87" s="50"/>
      <c r="L87" s="50"/>
      <c r="M87" s="50"/>
      <c r="N87" s="50"/>
      <c r="O87" s="50"/>
      <c r="P87" s="50"/>
      <c r="Q87" s="45"/>
      <c r="R87" s="53"/>
      <c r="S87" s="50"/>
      <c r="T87" s="50"/>
      <c r="U87" s="50"/>
      <c r="V87" s="50"/>
      <c r="W87" s="50"/>
      <c r="X87" s="50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</row>
    <row r="88" spans="1:50" ht="12.75">
      <c r="A88" s="87"/>
      <c r="B88" s="67" t="s">
        <v>127</v>
      </c>
      <c r="C88" s="52">
        <v>354</v>
      </c>
      <c r="D88" s="45">
        <v>0.0006944444444444445</v>
      </c>
      <c r="E88" s="44">
        <f aca="true" t="shared" si="29" ref="E88:J88">E87+$D88</f>
        <v>0.2847222222222222</v>
      </c>
      <c r="F88" s="44">
        <f t="shared" si="29"/>
        <v>0.3680555555555555</v>
      </c>
      <c r="G88" s="44">
        <f t="shared" si="29"/>
        <v>0.4618055555555555</v>
      </c>
      <c r="H88" s="44">
        <f t="shared" si="29"/>
        <v>0.5138888888888888</v>
      </c>
      <c r="I88" s="44">
        <f t="shared" si="29"/>
        <v>0.6284722222222222</v>
      </c>
      <c r="J88" s="44">
        <f t="shared" si="29"/>
        <v>0.7222222222222222</v>
      </c>
      <c r="K88" s="50"/>
      <c r="L88" s="50"/>
      <c r="M88" s="50"/>
      <c r="N88" s="50"/>
      <c r="O88" s="50"/>
      <c r="P88" s="50"/>
      <c r="Q88" s="45"/>
      <c r="R88" s="53"/>
      <c r="S88" s="50"/>
      <c r="T88" s="50"/>
      <c r="U88" s="50"/>
      <c r="V88" s="50"/>
      <c r="W88" s="50"/>
      <c r="X88" s="50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</row>
    <row r="89" spans="1:50" ht="12.75">
      <c r="A89" s="87"/>
      <c r="B89" s="67" t="s">
        <v>126</v>
      </c>
      <c r="C89" s="52">
        <v>354</v>
      </c>
      <c r="D89" s="45">
        <v>0.0006944444444444445</v>
      </c>
      <c r="E89" s="44">
        <f aca="true" t="shared" si="30" ref="E89:J89">E88+$D89</f>
        <v>0.28541666666666665</v>
      </c>
      <c r="F89" s="44">
        <f t="shared" si="30"/>
        <v>0.36874999999999997</v>
      </c>
      <c r="G89" s="44">
        <f t="shared" si="30"/>
        <v>0.46249999999999997</v>
      </c>
      <c r="H89" s="44">
        <f t="shared" si="30"/>
        <v>0.5145833333333333</v>
      </c>
      <c r="I89" s="44">
        <f t="shared" si="30"/>
        <v>0.6291666666666667</v>
      </c>
      <c r="J89" s="44">
        <f t="shared" si="30"/>
        <v>0.7229166666666667</v>
      </c>
      <c r="K89" s="50"/>
      <c r="L89" s="50"/>
      <c r="M89" s="50"/>
      <c r="N89" s="50"/>
      <c r="O89" s="50"/>
      <c r="P89" s="50"/>
      <c r="Q89" s="45"/>
      <c r="R89" s="53"/>
      <c r="S89" s="50"/>
      <c r="T89" s="50"/>
      <c r="U89" s="50"/>
      <c r="V89" s="50"/>
      <c r="W89" s="50"/>
      <c r="X89" s="50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</row>
    <row r="90" spans="1:50" ht="12.75">
      <c r="A90" s="87"/>
      <c r="B90" s="67" t="s">
        <v>125</v>
      </c>
      <c r="C90" s="52">
        <v>288</v>
      </c>
      <c r="D90" s="45">
        <v>0.0006944444444444445</v>
      </c>
      <c r="E90" s="44">
        <f aca="true" t="shared" si="31" ref="E90:J90">E89+$D90</f>
        <v>0.2861111111111111</v>
      </c>
      <c r="F90" s="44">
        <f t="shared" si="31"/>
        <v>0.3694444444444444</v>
      </c>
      <c r="G90" s="44">
        <f t="shared" si="31"/>
        <v>0.4631944444444444</v>
      </c>
      <c r="H90" s="44">
        <f t="shared" si="31"/>
        <v>0.5152777777777777</v>
      </c>
      <c r="I90" s="44">
        <f t="shared" si="31"/>
        <v>0.6298611111111111</v>
      </c>
      <c r="J90" s="44">
        <f t="shared" si="31"/>
        <v>0.7236111111111111</v>
      </c>
      <c r="K90" s="50"/>
      <c r="L90" s="50"/>
      <c r="M90" s="50"/>
      <c r="N90" s="50"/>
      <c r="O90" s="50"/>
      <c r="P90" s="50"/>
      <c r="Q90" s="45"/>
      <c r="R90" s="53"/>
      <c r="S90" s="50"/>
      <c r="T90" s="50"/>
      <c r="U90" s="50"/>
      <c r="V90" s="50"/>
      <c r="W90" s="50"/>
      <c r="X90" s="50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</row>
    <row r="91" spans="1:50" ht="12.75">
      <c r="A91" s="87"/>
      <c r="B91" s="67" t="s">
        <v>121</v>
      </c>
      <c r="C91" s="52">
        <v>612</v>
      </c>
      <c r="D91" s="45">
        <v>0.0006944444444444445</v>
      </c>
      <c r="E91" s="44">
        <f aca="true" t="shared" si="32" ref="E91:J91">E90+$D91</f>
        <v>0.28680555555555554</v>
      </c>
      <c r="F91" s="44">
        <f t="shared" si="32"/>
        <v>0.37013888888888885</v>
      </c>
      <c r="G91" s="44">
        <f t="shared" si="32"/>
        <v>0.46388888888888885</v>
      </c>
      <c r="H91" s="44">
        <f t="shared" si="32"/>
        <v>0.5159722222222222</v>
      </c>
      <c r="I91" s="44">
        <f t="shared" si="32"/>
        <v>0.6305555555555555</v>
      </c>
      <c r="J91" s="44">
        <f t="shared" si="32"/>
        <v>0.7243055555555555</v>
      </c>
      <c r="K91" s="50"/>
      <c r="L91" s="50"/>
      <c r="M91" s="50"/>
      <c r="N91" s="50"/>
      <c r="O91" s="50"/>
      <c r="P91" s="50"/>
      <c r="Q91" s="45"/>
      <c r="R91" s="53"/>
      <c r="S91" s="50"/>
      <c r="T91" s="50"/>
      <c r="U91" s="50"/>
      <c r="V91" s="50"/>
      <c r="W91" s="50"/>
      <c r="X91" s="50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</row>
    <row r="92" spans="1:50" ht="12.75">
      <c r="A92" s="87"/>
      <c r="B92" s="67" t="s">
        <v>122</v>
      </c>
      <c r="C92" s="52">
        <v>567</v>
      </c>
      <c r="D92" s="45">
        <v>0.0006944444444444445</v>
      </c>
      <c r="E92" s="44">
        <f aca="true" t="shared" si="33" ref="E92:J92">E91+$D92</f>
        <v>0.2875</v>
      </c>
      <c r="F92" s="44">
        <f t="shared" si="33"/>
        <v>0.3708333333333333</v>
      </c>
      <c r="G92" s="44">
        <f t="shared" si="33"/>
        <v>0.4645833333333333</v>
      </c>
      <c r="H92" s="44">
        <f t="shared" si="33"/>
        <v>0.5166666666666666</v>
      </c>
      <c r="I92" s="44">
        <f t="shared" si="33"/>
        <v>0.63125</v>
      </c>
      <c r="J92" s="44">
        <f t="shared" si="33"/>
        <v>0.725</v>
      </c>
      <c r="K92" s="50"/>
      <c r="L92" s="50"/>
      <c r="M92" s="50"/>
      <c r="N92" s="50"/>
      <c r="O92" s="50"/>
      <c r="P92" s="50"/>
      <c r="Q92" s="45"/>
      <c r="R92" s="53"/>
      <c r="S92" s="50"/>
      <c r="T92" s="50"/>
      <c r="U92" s="50"/>
      <c r="V92" s="50"/>
      <c r="W92" s="50"/>
      <c r="X92" s="50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</row>
    <row r="93" spans="1:50" ht="12.75">
      <c r="A93" s="87"/>
      <c r="B93" s="67" t="s">
        <v>123</v>
      </c>
      <c r="C93" s="52">
        <v>224</v>
      </c>
      <c r="D93" s="45">
        <v>0.0006944444444444445</v>
      </c>
      <c r="E93" s="44">
        <f aca="true" t="shared" si="34" ref="E93:J93">E92+$D93</f>
        <v>0.2881944444444444</v>
      </c>
      <c r="F93" s="44">
        <f t="shared" si="34"/>
        <v>0.37152777777777773</v>
      </c>
      <c r="G93" s="44">
        <f t="shared" si="34"/>
        <v>0.46527777777777773</v>
      </c>
      <c r="H93" s="44">
        <f t="shared" si="34"/>
        <v>0.517361111111111</v>
      </c>
      <c r="I93" s="44">
        <f t="shared" si="34"/>
        <v>0.6319444444444444</v>
      </c>
      <c r="J93" s="44">
        <f t="shared" si="34"/>
        <v>0.7256944444444444</v>
      </c>
      <c r="K93" s="50"/>
      <c r="L93" s="50"/>
      <c r="M93" s="50"/>
      <c r="N93" s="50"/>
      <c r="O93" s="50"/>
      <c r="P93" s="50"/>
      <c r="Q93" s="45"/>
      <c r="R93" s="53"/>
      <c r="S93" s="50"/>
      <c r="T93" s="50"/>
      <c r="U93" s="50"/>
      <c r="V93" s="50"/>
      <c r="W93" s="50"/>
      <c r="X93" s="50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</row>
    <row r="94" spans="1:50" ht="12.75">
      <c r="A94" s="87"/>
      <c r="B94" s="67" t="s">
        <v>122</v>
      </c>
      <c r="C94" s="52">
        <v>224</v>
      </c>
      <c r="D94" s="45">
        <v>0.0006944444444444445</v>
      </c>
      <c r="E94" s="44">
        <f aca="true" t="shared" si="35" ref="E94:J94">E93+$D94</f>
        <v>0.28888888888888886</v>
      </c>
      <c r="F94" s="44">
        <f t="shared" si="35"/>
        <v>0.3722222222222222</v>
      </c>
      <c r="G94" s="44">
        <f t="shared" si="35"/>
        <v>0.4659722222222222</v>
      </c>
      <c r="H94" s="44">
        <f t="shared" si="35"/>
        <v>0.5180555555555555</v>
      </c>
      <c r="I94" s="44">
        <f t="shared" si="35"/>
        <v>0.6326388888888889</v>
      </c>
      <c r="J94" s="44">
        <f t="shared" si="35"/>
        <v>0.7263888888888889</v>
      </c>
      <c r="K94" s="50"/>
      <c r="L94" s="50"/>
      <c r="M94" s="50"/>
      <c r="N94" s="50"/>
      <c r="O94" s="50"/>
      <c r="P94" s="50"/>
      <c r="Q94" s="45"/>
      <c r="R94" s="53"/>
      <c r="S94" s="50"/>
      <c r="T94" s="50"/>
      <c r="U94" s="50"/>
      <c r="V94" s="50"/>
      <c r="W94" s="50"/>
      <c r="X94" s="50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</row>
    <row r="95" spans="1:50" ht="12.75">
      <c r="A95" s="87"/>
      <c r="B95" s="67" t="s">
        <v>121</v>
      </c>
      <c r="C95" s="52">
        <v>567</v>
      </c>
      <c r="D95" s="45">
        <v>0.0006944444444444445</v>
      </c>
      <c r="E95" s="44">
        <f aca="true" t="shared" si="36" ref="E95:J95">E94+$D95</f>
        <v>0.2895833333333333</v>
      </c>
      <c r="F95" s="44">
        <f t="shared" si="36"/>
        <v>0.3729166666666666</v>
      </c>
      <c r="G95" s="44">
        <f t="shared" si="36"/>
        <v>0.4666666666666666</v>
      </c>
      <c r="H95" s="44">
        <f t="shared" si="36"/>
        <v>0.5187499999999999</v>
      </c>
      <c r="I95" s="44">
        <f t="shared" si="36"/>
        <v>0.6333333333333333</v>
      </c>
      <c r="J95" s="44">
        <f t="shared" si="36"/>
        <v>0.7270833333333333</v>
      </c>
      <c r="K95" s="50"/>
      <c r="L95" s="50"/>
      <c r="M95" s="50"/>
      <c r="N95" s="50"/>
      <c r="O95" s="50"/>
      <c r="P95" s="50"/>
      <c r="Q95" s="45"/>
      <c r="R95" s="53"/>
      <c r="S95" s="50"/>
      <c r="T95" s="50"/>
      <c r="U95" s="50"/>
      <c r="V95" s="50"/>
      <c r="W95" s="50"/>
      <c r="X95" s="50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</row>
    <row r="96" spans="1:50" ht="12.75">
      <c r="A96" s="87"/>
      <c r="B96" s="41" t="s">
        <v>66</v>
      </c>
      <c r="C96" s="52">
        <v>990</v>
      </c>
      <c r="D96" s="45">
        <v>0.0006944444444444445</v>
      </c>
      <c r="E96" s="44">
        <f aca="true" t="shared" si="37" ref="E96:J96">E95+$D96</f>
        <v>0.29027777777777775</v>
      </c>
      <c r="F96" s="44">
        <f t="shared" si="37"/>
        <v>0.37361111111111106</v>
      </c>
      <c r="G96" s="44">
        <f t="shared" si="37"/>
        <v>0.46736111111111106</v>
      </c>
      <c r="H96" s="44">
        <f t="shared" si="37"/>
        <v>0.5194444444444444</v>
      </c>
      <c r="I96" s="44">
        <f t="shared" si="37"/>
        <v>0.6340277777777777</v>
      </c>
      <c r="J96" s="44">
        <f t="shared" si="37"/>
        <v>0.7277777777777777</v>
      </c>
      <c r="K96" s="50"/>
      <c r="L96" s="50"/>
      <c r="M96" s="50"/>
      <c r="N96" s="50"/>
      <c r="O96" s="50"/>
      <c r="P96" s="50"/>
      <c r="Q96" s="45"/>
      <c r="R96" s="53"/>
      <c r="S96" s="50"/>
      <c r="T96" s="50"/>
      <c r="U96" s="50"/>
      <c r="V96" s="50"/>
      <c r="W96" s="50"/>
      <c r="X96" s="50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</row>
    <row r="97" spans="1:50" ht="12.75">
      <c r="A97" s="87"/>
      <c r="B97" s="67" t="s">
        <v>133</v>
      </c>
      <c r="C97" s="52">
        <v>1811</v>
      </c>
      <c r="D97" s="45">
        <v>0.001388888888888889</v>
      </c>
      <c r="E97" s="44">
        <f aca="true" t="shared" si="38" ref="E97:J97">E96+$D97</f>
        <v>0.29166666666666663</v>
      </c>
      <c r="F97" s="44">
        <f t="shared" si="38"/>
        <v>0.37499999999999994</v>
      </c>
      <c r="G97" s="44">
        <f t="shared" si="38"/>
        <v>0.46874999999999994</v>
      </c>
      <c r="H97" s="44">
        <f t="shared" si="38"/>
        <v>0.5208333333333333</v>
      </c>
      <c r="I97" s="44">
        <f t="shared" si="38"/>
        <v>0.6354166666666666</v>
      </c>
      <c r="J97" s="44">
        <f t="shared" si="38"/>
        <v>0.7291666666666666</v>
      </c>
      <c r="K97" s="44"/>
      <c r="L97" s="44"/>
      <c r="M97" s="44"/>
      <c r="N97" s="44"/>
      <c r="O97" s="44"/>
      <c r="P97" s="44"/>
      <c r="Q97" s="45"/>
      <c r="R97" s="53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</row>
    <row r="98" spans="1:50" ht="12.75">
      <c r="A98" s="87"/>
      <c r="B98" s="67" t="s">
        <v>134</v>
      </c>
      <c r="C98" s="52">
        <v>641</v>
      </c>
      <c r="D98" s="45">
        <v>0.0006944444444444445</v>
      </c>
      <c r="E98" s="44">
        <f aca="true" t="shared" si="39" ref="E98:J98">E97+$D98</f>
        <v>0.29236111111111107</v>
      </c>
      <c r="F98" s="44">
        <f t="shared" si="39"/>
        <v>0.3756944444444444</v>
      </c>
      <c r="G98" s="44">
        <f t="shared" si="39"/>
        <v>0.4694444444444444</v>
      </c>
      <c r="H98" s="44">
        <f t="shared" si="39"/>
        <v>0.5215277777777777</v>
      </c>
      <c r="I98" s="44">
        <f t="shared" si="39"/>
        <v>0.6361111111111111</v>
      </c>
      <c r="J98" s="44">
        <f t="shared" si="39"/>
        <v>0.7298611111111111</v>
      </c>
      <c r="K98" s="44"/>
      <c r="L98" s="44"/>
      <c r="M98" s="44"/>
      <c r="N98" s="44"/>
      <c r="O98" s="44"/>
      <c r="P98" s="44"/>
      <c r="Q98" s="45"/>
      <c r="R98" s="53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</row>
    <row r="99" spans="1:50" ht="12.75">
      <c r="A99" s="87"/>
      <c r="B99" s="67" t="s">
        <v>120</v>
      </c>
      <c r="C99" s="52">
        <v>140</v>
      </c>
      <c r="D99" s="45">
        <v>0.0006944444444444445</v>
      </c>
      <c r="E99" s="44">
        <f aca="true" t="shared" si="40" ref="E99:J99">E98+$D99</f>
        <v>0.2930555555555555</v>
      </c>
      <c r="F99" s="44">
        <f t="shared" si="40"/>
        <v>0.37638888888888883</v>
      </c>
      <c r="G99" s="44">
        <f t="shared" si="40"/>
        <v>0.47013888888888883</v>
      </c>
      <c r="H99" s="44">
        <f t="shared" si="40"/>
        <v>0.5222222222222221</v>
      </c>
      <c r="I99" s="44">
        <f t="shared" si="40"/>
        <v>0.6368055555555555</v>
      </c>
      <c r="J99" s="44">
        <f t="shared" si="40"/>
        <v>0.7305555555555555</v>
      </c>
      <c r="K99" s="44"/>
      <c r="L99" s="44"/>
      <c r="M99" s="44"/>
      <c r="N99" s="44"/>
      <c r="O99" s="44"/>
      <c r="P99" s="44"/>
      <c r="Q99" s="45"/>
      <c r="R99" s="53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</row>
    <row r="100" spans="1:50" ht="12.75">
      <c r="A100" s="87"/>
      <c r="B100" s="67" t="s">
        <v>128</v>
      </c>
      <c r="C100" s="52">
        <v>250</v>
      </c>
      <c r="D100" s="45">
        <v>0.0006944444444444445</v>
      </c>
      <c r="E100" s="44">
        <f aca="true" t="shared" si="41" ref="E100:J100">E99+$D100</f>
        <v>0.29374999999999996</v>
      </c>
      <c r="F100" s="44">
        <f t="shared" si="41"/>
        <v>0.37708333333333327</v>
      </c>
      <c r="G100" s="44">
        <f t="shared" si="41"/>
        <v>0.47083333333333327</v>
      </c>
      <c r="H100" s="44">
        <f t="shared" si="41"/>
        <v>0.5229166666666666</v>
      </c>
      <c r="I100" s="44">
        <f t="shared" si="41"/>
        <v>0.6375</v>
      </c>
      <c r="J100" s="44">
        <f t="shared" si="41"/>
        <v>0.73125</v>
      </c>
      <c r="K100" s="44"/>
      <c r="L100" s="44"/>
      <c r="M100" s="44"/>
      <c r="N100" s="44"/>
      <c r="O100" s="44"/>
      <c r="P100" s="44"/>
      <c r="Q100" s="45"/>
      <c r="R100" s="53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</row>
    <row r="101" spans="1:50" ht="12.75">
      <c r="A101" s="87"/>
      <c r="B101" s="67" t="s">
        <v>129</v>
      </c>
      <c r="C101" s="52">
        <v>463</v>
      </c>
      <c r="D101" s="45">
        <v>0.0006944444444444445</v>
      </c>
      <c r="E101" s="44">
        <f aca="true" t="shared" si="42" ref="E101:J101">E100+$D101</f>
        <v>0.2944444444444444</v>
      </c>
      <c r="F101" s="44">
        <f t="shared" si="42"/>
        <v>0.3777777777777777</v>
      </c>
      <c r="G101" s="44">
        <f t="shared" si="42"/>
        <v>0.4715277777777777</v>
      </c>
      <c r="H101" s="44">
        <f t="shared" si="42"/>
        <v>0.523611111111111</v>
      </c>
      <c r="I101" s="44">
        <f t="shared" si="42"/>
        <v>0.6381944444444444</v>
      </c>
      <c r="J101" s="44">
        <f t="shared" si="42"/>
        <v>0.7319444444444444</v>
      </c>
      <c r="K101" s="44"/>
      <c r="L101" s="44"/>
      <c r="M101" s="44"/>
      <c r="N101" s="44"/>
      <c r="O101" s="44"/>
      <c r="P101" s="44"/>
      <c r="Q101" s="45"/>
      <c r="R101" s="53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</row>
    <row r="102" spans="1:50" ht="12.75">
      <c r="A102" s="87"/>
      <c r="B102" s="67" t="s">
        <v>128</v>
      </c>
      <c r="C102" s="52">
        <v>463</v>
      </c>
      <c r="D102" s="45">
        <v>0.0006944444444444445</v>
      </c>
      <c r="E102" s="44">
        <f aca="true" t="shared" si="43" ref="E102:J102">E101+$D102</f>
        <v>0.29513888888888884</v>
      </c>
      <c r="F102" s="44">
        <f t="shared" si="43"/>
        <v>0.37847222222222215</v>
      </c>
      <c r="G102" s="44">
        <f t="shared" si="43"/>
        <v>0.47222222222222215</v>
      </c>
      <c r="H102" s="44">
        <f t="shared" si="43"/>
        <v>0.5243055555555555</v>
      </c>
      <c r="I102" s="44">
        <f t="shared" si="43"/>
        <v>0.6388888888888888</v>
      </c>
      <c r="J102" s="44">
        <f t="shared" si="43"/>
        <v>0.7326388888888888</v>
      </c>
      <c r="K102" s="44"/>
      <c r="L102" s="44"/>
      <c r="M102" s="44"/>
      <c r="N102" s="44"/>
      <c r="O102" s="44"/>
      <c r="P102" s="44"/>
      <c r="Q102" s="45"/>
      <c r="R102" s="53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</row>
    <row r="103" spans="1:50" ht="12.75">
      <c r="A103" s="87"/>
      <c r="B103" s="67" t="s">
        <v>120</v>
      </c>
      <c r="C103" s="52">
        <v>250</v>
      </c>
      <c r="D103" s="45">
        <v>0.0006944444444444445</v>
      </c>
      <c r="E103" s="44">
        <f aca="true" t="shared" si="44" ref="E103:J103">E102+$D103</f>
        <v>0.2958333333333333</v>
      </c>
      <c r="F103" s="44">
        <f t="shared" si="44"/>
        <v>0.3791666666666666</v>
      </c>
      <c r="G103" s="44">
        <f t="shared" si="44"/>
        <v>0.4729166666666666</v>
      </c>
      <c r="H103" s="44">
        <f t="shared" si="44"/>
        <v>0.5249999999999999</v>
      </c>
      <c r="I103" s="44">
        <f t="shared" si="44"/>
        <v>0.6395833333333333</v>
      </c>
      <c r="J103" s="44">
        <f t="shared" si="44"/>
        <v>0.7333333333333333</v>
      </c>
      <c r="K103" s="44"/>
      <c r="L103" s="44"/>
      <c r="M103" s="44"/>
      <c r="N103" s="44"/>
      <c r="O103" s="44"/>
      <c r="P103" s="44"/>
      <c r="Q103" s="45"/>
      <c r="R103" s="53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</row>
    <row r="104" spans="1:50" ht="12.75">
      <c r="A104" s="87"/>
      <c r="B104" s="67" t="s">
        <v>135</v>
      </c>
      <c r="C104" s="52">
        <v>569</v>
      </c>
      <c r="D104" s="45">
        <v>0.0006944444444444445</v>
      </c>
      <c r="E104" s="44">
        <f aca="true" t="shared" si="45" ref="E104:J104">E103+$D104</f>
        <v>0.2965277777777777</v>
      </c>
      <c r="F104" s="44">
        <f t="shared" si="45"/>
        <v>0.37986111111111104</v>
      </c>
      <c r="G104" s="44">
        <f t="shared" si="45"/>
        <v>0.47361111111111104</v>
      </c>
      <c r="H104" s="44">
        <f t="shared" si="45"/>
        <v>0.5256944444444444</v>
      </c>
      <c r="I104" s="44">
        <f t="shared" si="45"/>
        <v>0.6402777777777777</v>
      </c>
      <c r="J104" s="44">
        <f t="shared" si="45"/>
        <v>0.7340277777777777</v>
      </c>
      <c r="K104" s="44"/>
      <c r="L104" s="44"/>
      <c r="M104" s="44"/>
      <c r="N104" s="44"/>
      <c r="O104" s="44"/>
      <c r="P104" s="44"/>
      <c r="Q104" s="45"/>
      <c r="R104" s="53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</row>
    <row r="105" spans="1:50" ht="12.75">
      <c r="A105" s="87"/>
      <c r="B105" s="59" t="s">
        <v>72</v>
      </c>
      <c r="C105" s="52">
        <v>1537</v>
      </c>
      <c r="D105" s="45">
        <v>0.001388888888888889</v>
      </c>
      <c r="E105" s="44">
        <f aca="true" t="shared" si="46" ref="E105:J105">E104+$D105</f>
        <v>0.2979166666666666</v>
      </c>
      <c r="F105" s="44">
        <f t="shared" si="46"/>
        <v>0.3812499999999999</v>
      </c>
      <c r="G105" s="44">
        <f t="shared" si="46"/>
        <v>0.4749999999999999</v>
      </c>
      <c r="H105" s="44">
        <f t="shared" si="46"/>
        <v>0.5270833333333332</v>
      </c>
      <c r="I105" s="44">
        <f t="shared" si="46"/>
        <v>0.6416666666666666</v>
      </c>
      <c r="J105" s="44">
        <f t="shared" si="46"/>
        <v>0.7354166666666666</v>
      </c>
      <c r="K105" s="44"/>
      <c r="L105" s="44"/>
      <c r="M105" s="44"/>
      <c r="N105" s="44"/>
      <c r="O105" s="44"/>
      <c r="P105" s="44"/>
      <c r="Q105" s="45"/>
      <c r="R105" s="53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</row>
    <row r="106" spans="1:50" ht="12.75">
      <c r="A106" s="87"/>
      <c r="B106" s="59" t="s">
        <v>73</v>
      </c>
      <c r="C106" s="52">
        <v>134</v>
      </c>
      <c r="D106" s="45">
        <v>0.0006944444444444445</v>
      </c>
      <c r="E106" s="44">
        <f aca="true" t="shared" si="47" ref="E106:J106">E105+$D106</f>
        <v>0.29861111111111105</v>
      </c>
      <c r="F106" s="44">
        <f t="shared" si="47"/>
        <v>0.38194444444444436</v>
      </c>
      <c r="G106" s="44">
        <f t="shared" si="47"/>
        <v>0.47569444444444436</v>
      </c>
      <c r="H106" s="44">
        <f t="shared" si="47"/>
        <v>0.5277777777777777</v>
      </c>
      <c r="I106" s="44">
        <f t="shared" si="47"/>
        <v>0.642361111111111</v>
      </c>
      <c r="J106" s="44">
        <f t="shared" si="47"/>
        <v>0.736111111111111</v>
      </c>
      <c r="K106" s="44"/>
      <c r="L106" s="44"/>
      <c r="M106" s="44"/>
      <c r="N106" s="44"/>
      <c r="O106" s="44"/>
      <c r="P106" s="44"/>
      <c r="Q106" s="45"/>
      <c r="R106" s="53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</row>
    <row r="107" spans="1:50" ht="12.75">
      <c r="A107" s="87"/>
      <c r="B107" s="47" t="s">
        <v>164</v>
      </c>
      <c r="C107" s="52">
        <v>232</v>
      </c>
      <c r="D107" s="45">
        <v>0.0006944444444444445</v>
      </c>
      <c r="E107" s="44">
        <f aca="true" t="shared" si="48" ref="E107:J107">E106+$D107</f>
        <v>0.2993055555555555</v>
      </c>
      <c r="F107" s="44">
        <f t="shared" si="48"/>
        <v>0.3826388888888888</v>
      </c>
      <c r="G107" s="44">
        <f t="shared" si="48"/>
        <v>0.4763888888888888</v>
      </c>
      <c r="H107" s="44">
        <f t="shared" si="48"/>
        <v>0.5284722222222221</v>
      </c>
      <c r="I107" s="44">
        <f t="shared" si="48"/>
        <v>0.6430555555555555</v>
      </c>
      <c r="J107" s="44">
        <f t="shared" si="48"/>
        <v>0.7368055555555555</v>
      </c>
      <c r="K107" s="44"/>
      <c r="L107" s="44"/>
      <c r="M107" s="44"/>
      <c r="N107" s="44"/>
      <c r="O107" s="44"/>
      <c r="P107" s="44"/>
      <c r="Q107" s="45"/>
      <c r="R107" s="5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</row>
    <row r="108" spans="1:50" ht="12.75">
      <c r="A108" s="87"/>
      <c r="B108" s="61" t="s">
        <v>84</v>
      </c>
      <c r="C108" s="77">
        <f>SUM(C84:C107)</f>
        <v>12739</v>
      </c>
      <c r="D108" s="76">
        <f>SUM(D84:D107)</f>
        <v>0.01805555555555555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5"/>
      <c r="R108" s="62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</row>
    <row r="109" spans="1:50" ht="12.75">
      <c r="A109" s="87"/>
      <c r="B109" s="48" t="s">
        <v>45</v>
      </c>
      <c r="C109" s="51">
        <f>SUM(E109:AN109)</f>
        <v>6</v>
      </c>
      <c r="D109" s="48"/>
      <c r="E109" s="46">
        <v>1</v>
      </c>
      <c r="F109" s="46">
        <v>1</v>
      </c>
      <c r="G109" s="46">
        <v>1</v>
      </c>
      <c r="H109" s="46">
        <v>1</v>
      </c>
      <c r="I109" s="46">
        <v>1</v>
      </c>
      <c r="J109" s="46">
        <v>1</v>
      </c>
      <c r="K109" s="69"/>
      <c r="L109" s="69"/>
      <c r="M109" s="69"/>
      <c r="N109" s="69"/>
      <c r="O109" s="69"/>
      <c r="P109" s="69"/>
      <c r="Q109" s="45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</row>
    <row r="110" spans="1:50" ht="12.75">
      <c r="A110" s="87"/>
      <c r="B110" s="42" t="s">
        <v>42</v>
      </c>
      <c r="C110" s="55" t="s">
        <v>42</v>
      </c>
      <c r="D110" s="42" t="s">
        <v>42</v>
      </c>
      <c r="E110" s="42" t="s">
        <v>42</v>
      </c>
      <c r="F110" s="42" t="s">
        <v>42</v>
      </c>
      <c r="G110" s="42"/>
      <c r="H110" s="42"/>
      <c r="I110" s="42"/>
      <c r="J110" s="42" t="s">
        <v>42</v>
      </c>
      <c r="K110" s="42" t="s">
        <v>42</v>
      </c>
      <c r="L110" s="42" t="s">
        <v>42</v>
      </c>
      <c r="M110" s="42" t="s">
        <v>42</v>
      </c>
      <c r="N110" s="42" t="s">
        <v>42</v>
      </c>
      <c r="O110" s="42" t="s">
        <v>42</v>
      </c>
      <c r="P110" s="42" t="s">
        <v>42</v>
      </c>
      <c r="Q110" s="45"/>
      <c r="R110" s="42"/>
      <c r="S110" s="42"/>
      <c r="T110" s="42"/>
      <c r="U110" s="42" t="s">
        <v>42</v>
      </c>
      <c r="V110" s="42" t="s">
        <v>42</v>
      </c>
      <c r="W110" s="42" t="s">
        <v>42</v>
      </c>
      <c r="X110" s="42" t="s">
        <v>42</v>
      </c>
      <c r="Y110" s="42" t="s">
        <v>42</v>
      </c>
      <c r="Z110" s="42" t="s">
        <v>42</v>
      </c>
      <c r="AA110" s="42" t="s">
        <v>42</v>
      </c>
      <c r="AB110" s="42" t="s">
        <v>42</v>
      </c>
      <c r="AC110" s="42" t="s">
        <v>42</v>
      </c>
      <c r="AD110" s="42" t="s">
        <v>42</v>
      </c>
      <c r="AE110" s="42" t="s">
        <v>42</v>
      </c>
      <c r="AF110" s="42" t="s">
        <v>42</v>
      </c>
      <c r="AG110" s="42" t="s">
        <v>42</v>
      </c>
      <c r="AH110" s="42" t="s">
        <v>42</v>
      </c>
      <c r="AI110" s="42" t="s">
        <v>42</v>
      </c>
      <c r="AJ110" s="42" t="s">
        <v>42</v>
      </c>
      <c r="AK110" s="42" t="s">
        <v>42</v>
      </c>
      <c r="AL110" s="42" t="s">
        <v>42</v>
      </c>
      <c r="AM110" s="42" t="s">
        <v>42</v>
      </c>
      <c r="AN110" s="42" t="s">
        <v>42</v>
      </c>
      <c r="AO110" s="42" t="s">
        <v>42</v>
      </c>
      <c r="AP110" s="42" t="s">
        <v>42</v>
      </c>
      <c r="AQ110" s="42" t="s">
        <v>42</v>
      </c>
      <c r="AR110" s="42" t="s">
        <v>42</v>
      </c>
      <c r="AS110" s="42" t="s">
        <v>42</v>
      </c>
      <c r="AT110" s="42" t="s">
        <v>42</v>
      </c>
      <c r="AU110" s="42" t="s">
        <v>42</v>
      </c>
      <c r="AV110" s="42" t="s">
        <v>42</v>
      </c>
      <c r="AW110" s="42" t="s">
        <v>42</v>
      </c>
      <c r="AX110" s="42" t="s">
        <v>42</v>
      </c>
    </row>
    <row r="111" spans="1:50" ht="15">
      <c r="A111" s="87"/>
      <c r="B111" s="90" t="s">
        <v>161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42" t="s">
        <v>42</v>
      </c>
      <c r="M111" s="42" t="s">
        <v>42</v>
      </c>
      <c r="N111" s="42" t="s">
        <v>42</v>
      </c>
      <c r="O111" s="42" t="s">
        <v>42</v>
      </c>
      <c r="P111" s="42" t="s">
        <v>42</v>
      </c>
      <c r="Q111" s="42" t="s">
        <v>42</v>
      </c>
      <c r="R111" s="42" t="s">
        <v>42</v>
      </c>
      <c r="S111" s="42" t="s">
        <v>42</v>
      </c>
      <c r="T111" s="42" t="s">
        <v>42</v>
      </c>
      <c r="U111" s="42" t="s">
        <v>42</v>
      </c>
      <c r="V111" s="42" t="s">
        <v>42</v>
      </c>
      <c r="W111" s="42" t="s">
        <v>42</v>
      </c>
      <c r="X111" s="42" t="s">
        <v>42</v>
      </c>
      <c r="Y111" s="42" t="s">
        <v>42</v>
      </c>
      <c r="Z111" s="42" t="s">
        <v>42</v>
      </c>
      <c r="AA111" s="42" t="s">
        <v>42</v>
      </c>
      <c r="AB111" s="42" t="s">
        <v>42</v>
      </c>
      <c r="AC111" s="42" t="s">
        <v>42</v>
      </c>
      <c r="AD111" s="42" t="s">
        <v>42</v>
      </c>
      <c r="AE111" s="42" t="s">
        <v>42</v>
      </c>
      <c r="AF111" s="42" t="s">
        <v>42</v>
      </c>
      <c r="AG111" s="42" t="s">
        <v>42</v>
      </c>
      <c r="AH111" s="42" t="s">
        <v>42</v>
      </c>
      <c r="AI111" s="42" t="s">
        <v>42</v>
      </c>
      <c r="AJ111" s="42" t="s">
        <v>42</v>
      </c>
      <c r="AK111" s="42" t="s">
        <v>42</v>
      </c>
      <c r="AL111" s="42" t="s">
        <v>42</v>
      </c>
      <c r="AM111" s="42" t="s">
        <v>42</v>
      </c>
      <c r="AN111" s="42" t="s">
        <v>42</v>
      </c>
      <c r="AO111" s="42" t="s">
        <v>42</v>
      </c>
      <c r="AP111" s="42" t="s">
        <v>42</v>
      </c>
      <c r="AQ111" s="42" t="s">
        <v>42</v>
      </c>
      <c r="AR111" s="42" t="s">
        <v>42</v>
      </c>
      <c r="AS111" s="42" t="s">
        <v>42</v>
      </c>
      <c r="AT111" s="42" t="s">
        <v>42</v>
      </c>
      <c r="AU111" s="42" t="s">
        <v>42</v>
      </c>
      <c r="AV111" s="42" t="s">
        <v>42</v>
      </c>
      <c r="AW111" s="42" t="s">
        <v>42</v>
      </c>
      <c r="AX111" s="42" t="s">
        <v>42</v>
      </c>
    </row>
    <row r="112" spans="1:50" ht="15">
      <c r="A112" s="87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</row>
    <row r="113" spans="1:50" ht="15">
      <c r="A113" s="87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</row>
    <row r="114" spans="1:50" ht="15">
      <c r="A114" s="87"/>
      <c r="B114" s="90" t="s">
        <v>165</v>
      </c>
      <c r="C114" s="90"/>
      <c r="D114" s="90"/>
      <c r="E114" s="90"/>
      <c r="F114" s="90"/>
      <c r="G114" s="90"/>
      <c r="H114" s="90"/>
      <c r="I114" s="90"/>
      <c r="J114" s="90"/>
      <c r="K114" s="74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</row>
    <row r="115" spans="1:50" ht="15">
      <c r="A115" s="87"/>
      <c r="B115" s="90"/>
      <c r="C115" s="90"/>
      <c r="D115" s="90"/>
      <c r="E115" s="90"/>
      <c r="F115" s="90"/>
      <c r="G115" s="90"/>
      <c r="H115" s="90"/>
      <c r="I115" s="90"/>
      <c r="J115" s="90"/>
      <c r="K115" s="74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</row>
    <row r="116" spans="1:50" ht="15">
      <c r="A116" s="87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</row>
    <row r="117" spans="1:50" ht="12.75">
      <c r="A117" s="87"/>
      <c r="B117" s="42"/>
      <c r="C117" s="55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</row>
    <row r="118" spans="1:50" ht="12.75">
      <c r="A118" s="87"/>
      <c r="B118" s="60" t="s">
        <v>49</v>
      </c>
      <c r="C118" s="56" t="s">
        <v>43</v>
      </c>
      <c r="D118" s="41" t="s">
        <v>44</v>
      </c>
      <c r="Q118" s="42" t="s">
        <v>42</v>
      </c>
      <c r="R118" s="42" t="s">
        <v>42</v>
      </c>
      <c r="S118" s="42" t="s">
        <v>42</v>
      </c>
      <c r="T118" s="42" t="s">
        <v>42</v>
      </c>
      <c r="U118" s="42" t="s">
        <v>42</v>
      </c>
      <c r="V118" s="42" t="s">
        <v>42</v>
      </c>
      <c r="W118" s="42" t="s">
        <v>42</v>
      </c>
      <c r="X118" s="42" t="s">
        <v>42</v>
      </c>
      <c r="Y118" s="42" t="s">
        <v>42</v>
      </c>
      <c r="Z118" s="42" t="s">
        <v>42</v>
      </c>
      <c r="AA118" s="42" t="s">
        <v>42</v>
      </c>
      <c r="AB118" s="42" t="s">
        <v>42</v>
      </c>
      <c r="AC118" s="42" t="s">
        <v>42</v>
      </c>
      <c r="AD118" s="42" t="s">
        <v>42</v>
      </c>
      <c r="AE118" s="42" t="s">
        <v>42</v>
      </c>
      <c r="AF118" s="42" t="s">
        <v>42</v>
      </c>
      <c r="AG118" s="42" t="s">
        <v>42</v>
      </c>
      <c r="AH118" s="42" t="s">
        <v>42</v>
      </c>
      <c r="AI118" s="42" t="s">
        <v>42</v>
      </c>
      <c r="AJ118" s="42" t="s">
        <v>42</v>
      </c>
      <c r="AK118" s="42" t="s">
        <v>42</v>
      </c>
      <c r="AL118" s="42" t="s">
        <v>42</v>
      </c>
      <c r="AM118" s="42" t="s">
        <v>42</v>
      </c>
      <c r="AN118" s="42" t="s">
        <v>42</v>
      </c>
      <c r="AO118" s="42" t="s">
        <v>42</v>
      </c>
      <c r="AP118" s="42" t="s">
        <v>42</v>
      </c>
      <c r="AQ118" s="42" t="s">
        <v>42</v>
      </c>
      <c r="AR118" s="42" t="s">
        <v>42</v>
      </c>
      <c r="AS118" s="42" t="s">
        <v>42</v>
      </c>
      <c r="AT118" s="42" t="s">
        <v>42</v>
      </c>
      <c r="AU118" s="42" t="s">
        <v>42</v>
      </c>
      <c r="AV118" s="42" t="s">
        <v>42</v>
      </c>
      <c r="AW118" s="42" t="s">
        <v>42</v>
      </c>
      <c r="AX118" s="42" t="s">
        <v>42</v>
      </c>
    </row>
    <row r="119" spans="1:50" ht="51">
      <c r="A119" s="87"/>
      <c r="B119" s="47"/>
      <c r="C119" s="56"/>
      <c r="D119" s="65" t="s">
        <v>87</v>
      </c>
      <c r="E119" s="66" t="s">
        <v>88</v>
      </c>
      <c r="F119" s="66" t="s">
        <v>89</v>
      </c>
      <c r="G119" s="66" t="s">
        <v>90</v>
      </c>
      <c r="H119" s="66" t="s">
        <v>92</v>
      </c>
      <c r="I119" s="66" t="s">
        <v>97</v>
      </c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</row>
    <row r="120" spans="1:50" ht="12.75">
      <c r="A120" s="87"/>
      <c r="B120" s="47" t="s">
        <v>150</v>
      </c>
      <c r="C120" s="53">
        <v>0</v>
      </c>
      <c r="D120" s="44">
        <v>0</v>
      </c>
      <c r="E120" s="45">
        <v>0.28125</v>
      </c>
      <c r="F120" s="45">
        <v>0.3645833333333333</v>
      </c>
      <c r="G120" s="45">
        <v>0.4583333333333333</v>
      </c>
      <c r="H120" s="45">
        <v>0.5104166666666666</v>
      </c>
      <c r="I120" s="45">
        <v>0.5347222222222222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</row>
    <row r="121" spans="1:50" ht="12.75">
      <c r="A121" s="87"/>
      <c r="B121" s="67" t="s">
        <v>68</v>
      </c>
      <c r="C121" s="52">
        <v>238</v>
      </c>
      <c r="D121" s="45">
        <v>0.0006944444444444445</v>
      </c>
      <c r="E121" s="45">
        <f>E120+$D121</f>
        <v>0.28194444444444444</v>
      </c>
      <c r="F121" s="45">
        <f>F120+$D121</f>
        <v>0.36527777777777776</v>
      </c>
      <c r="G121" s="45">
        <f>G120+$D121</f>
        <v>0.45902777777777776</v>
      </c>
      <c r="H121" s="45">
        <f>H120+$D121</f>
        <v>0.5111111111111111</v>
      </c>
      <c r="I121" s="45">
        <f>I120+$D121</f>
        <v>0.5354166666666667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</row>
    <row r="122" spans="1:50" ht="12.75">
      <c r="A122" s="87"/>
      <c r="B122" s="67" t="s">
        <v>125</v>
      </c>
      <c r="C122" s="52">
        <v>1543</v>
      </c>
      <c r="D122" s="45">
        <v>0.001388888888888889</v>
      </c>
      <c r="E122" s="45">
        <f aca="true" t="shared" si="49" ref="E122:E143">E121+$D122</f>
        <v>0.2833333333333333</v>
      </c>
      <c r="F122" s="45">
        <f aca="true" t="shared" si="50" ref="F122:F143">F121+$D122</f>
        <v>0.36666666666666664</v>
      </c>
      <c r="G122" s="45">
        <f aca="true" t="shared" si="51" ref="G122:G143">G121+$D122</f>
        <v>0.46041666666666664</v>
      </c>
      <c r="H122" s="45">
        <f aca="true" t="shared" si="52" ref="H122:H143">H121+$D122</f>
        <v>0.5125</v>
      </c>
      <c r="I122" s="45">
        <f aca="true" t="shared" si="53" ref="I122:I143">I121+$D122</f>
        <v>0.5368055555555555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</row>
    <row r="123" spans="1:50" ht="12.75">
      <c r="A123" s="87"/>
      <c r="B123" s="67" t="s">
        <v>126</v>
      </c>
      <c r="C123" s="52">
        <v>288</v>
      </c>
      <c r="D123" s="45">
        <v>0.0006944444444444445</v>
      </c>
      <c r="E123" s="45">
        <f t="shared" si="49"/>
        <v>0.28402777777777777</v>
      </c>
      <c r="F123" s="45">
        <f t="shared" si="50"/>
        <v>0.3673611111111111</v>
      </c>
      <c r="G123" s="45">
        <f t="shared" si="51"/>
        <v>0.4611111111111111</v>
      </c>
      <c r="H123" s="45">
        <f t="shared" si="52"/>
        <v>0.5131944444444444</v>
      </c>
      <c r="I123" s="45">
        <f t="shared" si="53"/>
        <v>0.5375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</row>
    <row r="124" spans="1:50" ht="12.75">
      <c r="A124" s="87"/>
      <c r="B124" s="67" t="s">
        <v>127</v>
      </c>
      <c r="C124" s="52">
        <v>354</v>
      </c>
      <c r="D124" s="45">
        <v>0.0006944444444444445</v>
      </c>
      <c r="E124" s="45">
        <f t="shared" si="49"/>
        <v>0.2847222222222222</v>
      </c>
      <c r="F124" s="45">
        <f t="shared" si="50"/>
        <v>0.3680555555555555</v>
      </c>
      <c r="G124" s="45">
        <f t="shared" si="51"/>
        <v>0.4618055555555555</v>
      </c>
      <c r="H124" s="45">
        <f t="shared" si="52"/>
        <v>0.5138888888888888</v>
      </c>
      <c r="I124" s="45">
        <f t="shared" si="53"/>
        <v>0.5381944444444444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</row>
    <row r="125" spans="1:50" ht="12.75">
      <c r="A125" s="87"/>
      <c r="B125" s="67" t="s">
        <v>126</v>
      </c>
      <c r="C125" s="52">
        <v>354</v>
      </c>
      <c r="D125" s="45">
        <v>0.0006944444444444445</v>
      </c>
      <c r="E125" s="45">
        <f t="shared" si="49"/>
        <v>0.28541666666666665</v>
      </c>
      <c r="F125" s="45">
        <f t="shared" si="50"/>
        <v>0.36874999999999997</v>
      </c>
      <c r="G125" s="45">
        <f t="shared" si="51"/>
        <v>0.46249999999999997</v>
      </c>
      <c r="H125" s="45">
        <f t="shared" si="52"/>
        <v>0.5145833333333333</v>
      </c>
      <c r="I125" s="45">
        <f t="shared" si="53"/>
        <v>0.5388888888888889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</row>
    <row r="126" spans="1:50" ht="12.75">
      <c r="A126" s="87"/>
      <c r="B126" s="67" t="s">
        <v>125</v>
      </c>
      <c r="C126" s="52">
        <v>288</v>
      </c>
      <c r="D126" s="45">
        <v>0.0006944444444444445</v>
      </c>
      <c r="E126" s="45">
        <f t="shared" si="49"/>
        <v>0.2861111111111111</v>
      </c>
      <c r="F126" s="45">
        <f t="shared" si="50"/>
        <v>0.3694444444444444</v>
      </c>
      <c r="G126" s="45">
        <f t="shared" si="51"/>
        <v>0.4631944444444444</v>
      </c>
      <c r="H126" s="45">
        <f t="shared" si="52"/>
        <v>0.5152777777777777</v>
      </c>
      <c r="I126" s="45">
        <f t="shared" si="53"/>
        <v>0.5395833333333333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</row>
    <row r="127" spans="1:50" ht="12.75">
      <c r="A127" s="87"/>
      <c r="B127" s="67" t="s">
        <v>121</v>
      </c>
      <c r="C127" s="52">
        <v>612</v>
      </c>
      <c r="D127" s="45">
        <v>0.0006944444444444445</v>
      </c>
      <c r="E127" s="45">
        <f t="shared" si="49"/>
        <v>0.28680555555555554</v>
      </c>
      <c r="F127" s="45">
        <f t="shared" si="50"/>
        <v>0.37013888888888885</v>
      </c>
      <c r="G127" s="45">
        <f t="shared" si="51"/>
        <v>0.46388888888888885</v>
      </c>
      <c r="H127" s="45">
        <f t="shared" si="52"/>
        <v>0.5159722222222222</v>
      </c>
      <c r="I127" s="45">
        <f t="shared" si="53"/>
        <v>0.5402777777777777</v>
      </c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</row>
    <row r="128" spans="1:50" ht="12.75">
      <c r="A128" s="87"/>
      <c r="B128" s="67" t="s">
        <v>122</v>
      </c>
      <c r="C128" s="52">
        <v>567</v>
      </c>
      <c r="D128" s="45">
        <v>0.0006944444444444445</v>
      </c>
      <c r="E128" s="45">
        <f t="shared" si="49"/>
        <v>0.2875</v>
      </c>
      <c r="F128" s="45">
        <f t="shared" si="50"/>
        <v>0.3708333333333333</v>
      </c>
      <c r="G128" s="45">
        <f t="shared" si="51"/>
        <v>0.4645833333333333</v>
      </c>
      <c r="H128" s="45">
        <f t="shared" si="52"/>
        <v>0.5166666666666666</v>
      </c>
      <c r="I128" s="45">
        <f t="shared" si="53"/>
        <v>0.5409722222222222</v>
      </c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</row>
    <row r="129" spans="1:50" ht="12.75">
      <c r="A129" s="87"/>
      <c r="B129" s="67" t="s">
        <v>123</v>
      </c>
      <c r="C129" s="52">
        <v>224</v>
      </c>
      <c r="D129" s="45">
        <v>0.0006944444444444445</v>
      </c>
      <c r="E129" s="45">
        <f t="shared" si="49"/>
        <v>0.2881944444444444</v>
      </c>
      <c r="F129" s="45">
        <f t="shared" si="50"/>
        <v>0.37152777777777773</v>
      </c>
      <c r="G129" s="45">
        <f t="shared" si="51"/>
        <v>0.46527777777777773</v>
      </c>
      <c r="H129" s="45">
        <f t="shared" si="52"/>
        <v>0.517361111111111</v>
      </c>
      <c r="I129" s="45">
        <f t="shared" si="53"/>
        <v>0.5416666666666666</v>
      </c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</row>
    <row r="130" spans="1:50" ht="12.75">
      <c r="A130" s="87"/>
      <c r="B130" s="67" t="s">
        <v>122</v>
      </c>
      <c r="C130" s="52">
        <v>224</v>
      </c>
      <c r="D130" s="45">
        <v>0.0006944444444444445</v>
      </c>
      <c r="E130" s="45">
        <f t="shared" si="49"/>
        <v>0.28888888888888886</v>
      </c>
      <c r="F130" s="45">
        <f t="shared" si="50"/>
        <v>0.3722222222222222</v>
      </c>
      <c r="G130" s="45">
        <f t="shared" si="51"/>
        <v>0.4659722222222222</v>
      </c>
      <c r="H130" s="45">
        <f t="shared" si="52"/>
        <v>0.5180555555555555</v>
      </c>
      <c r="I130" s="45">
        <f t="shared" si="53"/>
        <v>0.5423611111111111</v>
      </c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</row>
    <row r="131" spans="1:50" ht="12.75">
      <c r="A131" s="87"/>
      <c r="B131" s="67" t="s">
        <v>121</v>
      </c>
      <c r="C131" s="52">
        <v>567</v>
      </c>
      <c r="D131" s="45">
        <v>0.0006944444444444445</v>
      </c>
      <c r="E131" s="45">
        <f t="shared" si="49"/>
        <v>0.2895833333333333</v>
      </c>
      <c r="F131" s="45">
        <f t="shared" si="50"/>
        <v>0.3729166666666666</v>
      </c>
      <c r="G131" s="45">
        <f t="shared" si="51"/>
        <v>0.4666666666666666</v>
      </c>
      <c r="H131" s="45">
        <f t="shared" si="52"/>
        <v>0.5187499999999999</v>
      </c>
      <c r="I131" s="45">
        <f t="shared" si="53"/>
        <v>0.5430555555555555</v>
      </c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</row>
    <row r="132" spans="1:50" ht="12.75">
      <c r="A132" s="87"/>
      <c r="B132" s="41" t="s">
        <v>66</v>
      </c>
      <c r="C132" s="52">
        <v>990</v>
      </c>
      <c r="D132" s="45">
        <v>0.0006944444444444445</v>
      </c>
      <c r="E132" s="45">
        <f t="shared" si="49"/>
        <v>0.29027777777777775</v>
      </c>
      <c r="F132" s="45">
        <f t="shared" si="50"/>
        <v>0.37361111111111106</v>
      </c>
      <c r="G132" s="45">
        <f t="shared" si="51"/>
        <v>0.46736111111111106</v>
      </c>
      <c r="H132" s="45">
        <f t="shared" si="52"/>
        <v>0.5194444444444444</v>
      </c>
      <c r="I132" s="45">
        <f t="shared" si="53"/>
        <v>0.54375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</row>
    <row r="133" spans="1:50" ht="12.75">
      <c r="A133" s="87"/>
      <c r="B133" s="67" t="s">
        <v>133</v>
      </c>
      <c r="C133" s="52">
        <v>1811</v>
      </c>
      <c r="D133" s="45">
        <v>0.001388888888888889</v>
      </c>
      <c r="E133" s="45">
        <f t="shared" si="49"/>
        <v>0.29166666666666663</v>
      </c>
      <c r="F133" s="45">
        <f t="shared" si="50"/>
        <v>0.37499999999999994</v>
      </c>
      <c r="G133" s="45">
        <f t="shared" si="51"/>
        <v>0.46874999999999994</v>
      </c>
      <c r="H133" s="45">
        <f t="shared" si="52"/>
        <v>0.5208333333333333</v>
      </c>
      <c r="I133" s="45">
        <f t="shared" si="53"/>
        <v>0.5451388888888888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</row>
    <row r="134" spans="1:50" ht="12.75">
      <c r="A134" s="87"/>
      <c r="B134" s="67" t="s">
        <v>134</v>
      </c>
      <c r="C134" s="52">
        <v>641</v>
      </c>
      <c r="D134" s="45">
        <v>0.0006944444444444445</v>
      </c>
      <c r="E134" s="45">
        <f t="shared" si="49"/>
        <v>0.29236111111111107</v>
      </c>
      <c r="F134" s="45">
        <f t="shared" si="50"/>
        <v>0.3756944444444444</v>
      </c>
      <c r="G134" s="45">
        <f t="shared" si="51"/>
        <v>0.4694444444444444</v>
      </c>
      <c r="H134" s="45">
        <f t="shared" si="52"/>
        <v>0.5215277777777777</v>
      </c>
      <c r="I134" s="45">
        <f t="shared" si="53"/>
        <v>0.5458333333333333</v>
      </c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</row>
    <row r="135" spans="1:50" ht="12.75">
      <c r="A135" s="87"/>
      <c r="B135" s="67" t="s">
        <v>120</v>
      </c>
      <c r="C135" s="52">
        <v>140</v>
      </c>
      <c r="D135" s="45">
        <v>0.0006944444444444445</v>
      </c>
      <c r="E135" s="45">
        <f t="shared" si="49"/>
        <v>0.2930555555555555</v>
      </c>
      <c r="F135" s="45">
        <f t="shared" si="50"/>
        <v>0.37638888888888883</v>
      </c>
      <c r="G135" s="45">
        <f t="shared" si="51"/>
        <v>0.47013888888888883</v>
      </c>
      <c r="H135" s="45">
        <f t="shared" si="52"/>
        <v>0.5222222222222221</v>
      </c>
      <c r="I135" s="45">
        <f t="shared" si="53"/>
        <v>0.5465277777777777</v>
      </c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</row>
    <row r="136" spans="1:50" ht="12.75">
      <c r="A136" s="87"/>
      <c r="B136" s="67" t="s">
        <v>128</v>
      </c>
      <c r="C136" s="52">
        <v>250</v>
      </c>
      <c r="D136" s="45">
        <v>0.0006944444444444445</v>
      </c>
      <c r="E136" s="45">
        <f t="shared" si="49"/>
        <v>0.29374999999999996</v>
      </c>
      <c r="F136" s="45">
        <f t="shared" si="50"/>
        <v>0.37708333333333327</v>
      </c>
      <c r="G136" s="45">
        <f t="shared" si="51"/>
        <v>0.47083333333333327</v>
      </c>
      <c r="H136" s="45">
        <f t="shared" si="52"/>
        <v>0.5229166666666666</v>
      </c>
      <c r="I136" s="45">
        <f t="shared" si="53"/>
        <v>0.5472222222222222</v>
      </c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</row>
    <row r="137" spans="1:50" ht="12.75">
      <c r="A137" s="87"/>
      <c r="B137" s="67" t="s">
        <v>129</v>
      </c>
      <c r="C137" s="52">
        <v>463</v>
      </c>
      <c r="D137" s="45">
        <v>0.0006944444444444445</v>
      </c>
      <c r="E137" s="45">
        <f t="shared" si="49"/>
        <v>0.2944444444444444</v>
      </c>
      <c r="F137" s="45">
        <f t="shared" si="50"/>
        <v>0.3777777777777777</v>
      </c>
      <c r="G137" s="45">
        <f t="shared" si="51"/>
        <v>0.4715277777777777</v>
      </c>
      <c r="H137" s="45">
        <f t="shared" si="52"/>
        <v>0.523611111111111</v>
      </c>
      <c r="I137" s="45">
        <f t="shared" si="53"/>
        <v>0.5479166666666666</v>
      </c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</row>
    <row r="138" spans="1:50" ht="12.75">
      <c r="A138" s="87"/>
      <c r="B138" s="67" t="s">
        <v>128</v>
      </c>
      <c r="C138" s="52">
        <v>463</v>
      </c>
      <c r="D138" s="45">
        <v>0.0006944444444444445</v>
      </c>
      <c r="E138" s="45">
        <f t="shared" si="49"/>
        <v>0.29513888888888884</v>
      </c>
      <c r="F138" s="45">
        <f t="shared" si="50"/>
        <v>0.37847222222222215</v>
      </c>
      <c r="G138" s="45">
        <f t="shared" si="51"/>
        <v>0.47222222222222215</v>
      </c>
      <c r="H138" s="45">
        <f t="shared" si="52"/>
        <v>0.5243055555555555</v>
      </c>
      <c r="I138" s="45">
        <f t="shared" si="53"/>
        <v>0.548611111111111</v>
      </c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</row>
    <row r="139" spans="1:50" ht="12.75">
      <c r="A139" s="87"/>
      <c r="B139" s="67" t="s">
        <v>120</v>
      </c>
      <c r="C139" s="52">
        <v>250</v>
      </c>
      <c r="D139" s="45">
        <v>0.0006944444444444445</v>
      </c>
      <c r="E139" s="45">
        <f t="shared" si="49"/>
        <v>0.2958333333333333</v>
      </c>
      <c r="F139" s="45">
        <f t="shared" si="50"/>
        <v>0.3791666666666666</v>
      </c>
      <c r="G139" s="45">
        <f t="shared" si="51"/>
        <v>0.4729166666666666</v>
      </c>
      <c r="H139" s="45">
        <f t="shared" si="52"/>
        <v>0.5249999999999999</v>
      </c>
      <c r="I139" s="45">
        <f t="shared" si="53"/>
        <v>0.5493055555555555</v>
      </c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</row>
    <row r="140" spans="1:50" ht="12.75">
      <c r="A140" s="87"/>
      <c r="B140" s="67" t="s">
        <v>135</v>
      </c>
      <c r="C140" s="52">
        <v>569</v>
      </c>
      <c r="D140" s="45">
        <v>0.0006944444444444445</v>
      </c>
      <c r="E140" s="45">
        <f t="shared" si="49"/>
        <v>0.2965277777777777</v>
      </c>
      <c r="F140" s="45">
        <f t="shared" si="50"/>
        <v>0.37986111111111104</v>
      </c>
      <c r="G140" s="45">
        <f t="shared" si="51"/>
        <v>0.47361111111111104</v>
      </c>
      <c r="H140" s="45">
        <f t="shared" si="52"/>
        <v>0.5256944444444444</v>
      </c>
      <c r="I140" s="45">
        <f t="shared" si="53"/>
        <v>0.5499999999999999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</row>
    <row r="141" spans="1:50" ht="12.75">
      <c r="A141" s="87"/>
      <c r="B141" s="59" t="s">
        <v>72</v>
      </c>
      <c r="C141" s="52">
        <v>1537</v>
      </c>
      <c r="D141" s="45">
        <v>0.001388888888888889</v>
      </c>
      <c r="E141" s="45">
        <f t="shared" si="49"/>
        <v>0.2979166666666666</v>
      </c>
      <c r="F141" s="45">
        <f t="shared" si="50"/>
        <v>0.3812499999999999</v>
      </c>
      <c r="G141" s="45">
        <f t="shared" si="51"/>
        <v>0.4749999999999999</v>
      </c>
      <c r="H141" s="45">
        <f t="shared" si="52"/>
        <v>0.5270833333333332</v>
      </c>
      <c r="I141" s="45">
        <f t="shared" si="53"/>
        <v>0.5513888888888888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</row>
    <row r="142" spans="1:50" s="39" customFormat="1" ht="12.75">
      <c r="A142" s="87"/>
      <c r="B142" s="59" t="s">
        <v>73</v>
      </c>
      <c r="C142" s="52">
        <v>134</v>
      </c>
      <c r="D142" s="45">
        <v>0.0006944444444444445</v>
      </c>
      <c r="E142" s="45">
        <f t="shared" si="49"/>
        <v>0.29861111111111105</v>
      </c>
      <c r="F142" s="45">
        <f t="shared" si="50"/>
        <v>0.38194444444444436</v>
      </c>
      <c r="G142" s="45">
        <f t="shared" si="51"/>
        <v>0.47569444444444436</v>
      </c>
      <c r="H142" s="45">
        <f t="shared" si="52"/>
        <v>0.5277777777777777</v>
      </c>
      <c r="I142" s="45">
        <f t="shared" si="53"/>
        <v>0.5520833333333333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ht="12.75">
      <c r="A143" s="87"/>
      <c r="B143" s="47" t="s">
        <v>164</v>
      </c>
      <c r="C143" s="52">
        <v>232</v>
      </c>
      <c r="D143" s="45">
        <v>0.0006944444444444445</v>
      </c>
      <c r="E143" s="45">
        <f t="shared" si="49"/>
        <v>0.2993055555555555</v>
      </c>
      <c r="F143" s="45">
        <f t="shared" si="50"/>
        <v>0.3826388888888888</v>
      </c>
      <c r="G143" s="45">
        <f t="shared" si="51"/>
        <v>0.4763888888888888</v>
      </c>
      <c r="H143" s="45">
        <f t="shared" si="52"/>
        <v>0.5284722222222221</v>
      </c>
      <c r="I143" s="45">
        <f t="shared" si="53"/>
        <v>0.5527777777777777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</row>
    <row r="144" spans="1:51" ht="12.75">
      <c r="A144" s="87"/>
      <c r="B144" s="61" t="s">
        <v>84</v>
      </c>
      <c r="C144" s="77">
        <f>SUM(C120:C143)</f>
        <v>12739</v>
      </c>
      <c r="D144" s="76">
        <f>SUM(D120:D143)</f>
        <v>0.01805555555555555</v>
      </c>
      <c r="E144" s="45"/>
      <c r="F144" s="45"/>
      <c r="G144" s="45"/>
      <c r="H144" s="45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31"/>
    </row>
    <row r="145" spans="1:51" ht="12.75">
      <c r="A145" s="87"/>
      <c r="B145" s="48" t="s">
        <v>45</v>
      </c>
      <c r="C145" s="51">
        <f>SUM(E145:AN145)</f>
        <v>5</v>
      </c>
      <c r="D145" s="48"/>
      <c r="E145" s="46">
        <v>1</v>
      </c>
      <c r="F145" s="46">
        <v>1</v>
      </c>
      <c r="G145" s="46">
        <v>1</v>
      </c>
      <c r="H145" s="46">
        <v>1</v>
      </c>
      <c r="I145" s="46">
        <v>1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70"/>
    </row>
    <row r="146" spans="3:51" ht="12.75">
      <c r="C146" s="57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</row>
  </sheetData>
  <sheetProtection/>
  <mergeCells count="11">
    <mergeCell ref="M82:U82"/>
    <mergeCell ref="B111:K111"/>
    <mergeCell ref="B8:J9"/>
    <mergeCell ref="B43:J44"/>
    <mergeCell ref="B78:J79"/>
    <mergeCell ref="B114:J115"/>
    <mergeCell ref="A5:A73"/>
    <mergeCell ref="B5:J5"/>
    <mergeCell ref="B40:J40"/>
    <mergeCell ref="A75:A145"/>
    <mergeCell ref="B75:J7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RICOCHIN</dc:creator>
  <cp:keywords/>
  <dc:description/>
  <cp:lastModifiedBy>Loic Leroux</cp:lastModifiedBy>
  <cp:lastPrinted>2018-01-03T16:32:32Z</cp:lastPrinted>
  <dcterms:created xsi:type="dcterms:W3CDTF">2007-10-12T22:10:44Z</dcterms:created>
  <dcterms:modified xsi:type="dcterms:W3CDTF">2020-10-11T12:41:57Z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829904453</vt:i4>
  </property>
  <property fmtid="{D5CDD505-2E9C-101B-9397-08002B2CF9AE}" pid="3" name="_NewReviewCycle">
    <vt:lpwstr/>
  </property>
  <property fmtid="{D5CDD505-2E9C-101B-9397-08002B2CF9AE}" pid="4" name="_EmailSubject">
    <vt:lpwstr>projet contrat transport</vt:lpwstr>
  </property>
  <property fmtid="{D5CDD505-2E9C-101B-9397-08002B2CF9AE}" pid="5" name="_AuthorEmail">
    <vt:lpwstr>ricochin.p@gmail.com</vt:lpwstr>
  </property>
  <property fmtid="{D5CDD505-2E9C-101B-9397-08002B2CF9AE}" pid="6" name="_AuthorEmailDisplayName">
    <vt:lpwstr>RICOCHIN</vt:lpwstr>
  </property>
  <property fmtid="{D5CDD505-2E9C-101B-9397-08002B2CF9AE}" pid="7" name="_ReviewingToolsShownOnce">
    <vt:lpwstr/>
  </property>
</Properties>
</file>