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762" activeTab="0"/>
  </bookViews>
  <sheets>
    <sheet name="LIGNE 5" sheetId="1" r:id="rId1"/>
    <sheet name="LIGNE 6" sheetId="2" r:id="rId2"/>
    <sheet name="LIGNE 7" sheetId="3" r:id="rId3"/>
    <sheet name="Tab horaires recap" sheetId="4" state="hidden" r:id="rId4"/>
  </sheets>
  <definedNames>
    <definedName name="_xlnm.Print_Titles" localSheetId="0">'LIGNE 5'!$B:$B</definedName>
    <definedName name="_xlnm.Print_Titles" localSheetId="1">'LIGNE 6'!$B:$B</definedName>
    <definedName name="_xlnm.Print_Titles" localSheetId="2">'LIGNE 7'!$B:$B</definedName>
    <definedName name="_xlnm.Print_Area" localSheetId="0">'LIGNE 5'!$A$3:$AX$151</definedName>
    <definedName name="_xlnm.Print_Area" localSheetId="1">'LIGNE 6'!$A$1:$AX$61</definedName>
    <definedName name="_xlnm.Print_Area" localSheetId="2">'LIGNE 7'!$A$1:$AX$76</definedName>
  </definedNames>
  <calcPr fullCalcOnLoad="1"/>
</workbook>
</file>

<file path=xl/comments1.xml><?xml version="1.0" encoding="utf-8"?>
<comments xmlns="http://schemas.openxmlformats.org/spreadsheetml/2006/main">
  <authors>
    <author>Philippe</author>
  </authors>
  <commentList>
    <comment ref="B113" authorId="0">
      <text>
        <r>
          <rPr>
            <sz val="8"/>
            <rFont val="Tahoma"/>
            <family val="2"/>
          </rPr>
          <t xml:space="preserve">lorsqu'un départ est prévu, mettre 1 sous l'horaire du départ)
</t>
        </r>
      </text>
    </comment>
  </commentList>
</comments>
</file>

<file path=xl/comments4.xml><?xml version="1.0" encoding="utf-8"?>
<comments xmlns="http://schemas.openxmlformats.org/spreadsheetml/2006/main">
  <authors>
    <author>Philippe</author>
  </authors>
  <commentList>
    <comment ref="D12" authorId="0">
      <text>
        <r>
          <rPr>
            <sz val="9"/>
            <rFont val="Tahoma"/>
            <family val="2"/>
          </rPr>
          <t>format d'horaire à respecter</t>
        </r>
      </text>
    </comment>
    <comment ref="C11" authorId="0">
      <text>
        <r>
          <rPr>
            <sz val="9"/>
            <rFont val="Tahoma"/>
            <family val="2"/>
          </rPr>
          <t>= nbre de départs prévus multiplié par kilométrage total</t>
        </r>
      </text>
    </comment>
  </commentList>
</comments>
</file>

<file path=xl/sharedStrings.xml><?xml version="1.0" encoding="utf-8"?>
<sst xmlns="http://schemas.openxmlformats.org/spreadsheetml/2006/main" count="1409" uniqueCount="161">
  <si>
    <t>Heure de début de service</t>
  </si>
  <si>
    <t>Heure de fin de service</t>
  </si>
  <si>
    <t>Nbre de départs entre 16h30-19h</t>
  </si>
  <si>
    <t>Au-delà de 19h</t>
  </si>
  <si>
    <t>Nbre de départs/Jour</t>
  </si>
  <si>
    <t>Jour semaine Période Scolaire</t>
  </si>
  <si>
    <t>Samedi Période Scolaire</t>
  </si>
  <si>
    <t>Dimanche Période Scolaire</t>
  </si>
  <si>
    <t>Jour semaine Vacances Scolaires</t>
  </si>
  <si>
    <t>Samedi Vacances Scolaires</t>
  </si>
  <si>
    <t>Dimanche Vacances Scolaires</t>
  </si>
  <si>
    <t>Nbre Semaines Période Scolaire</t>
  </si>
  <si>
    <t>Nbre Semaines Vacances Scolaires</t>
  </si>
  <si>
    <t>Annuel 52 semaines</t>
  </si>
  <si>
    <t>Km/jour</t>
  </si>
  <si>
    <t>Nbre de départs entre 06:00 et 10:00</t>
  </si>
  <si>
    <t>Nbre de départs entre 11h30-13h30</t>
  </si>
  <si>
    <t>Nbre de départs entre 13h30 et 16-h30</t>
  </si>
  <si>
    <t>Nbre de départs entre 10h00 et 11h30</t>
  </si>
  <si>
    <t>Ligne Basse Terre gare routière  - Saint Claude bourg</t>
  </si>
  <si>
    <t>Ligne armature Saint Claude bourg - Basse Terre gare routière</t>
  </si>
  <si>
    <t>Ligne armature Basse Terre gare routière- Saint Claude Morin</t>
  </si>
  <si>
    <t>Ligne armature Saint Claude Morin - Basse Terre gare routière</t>
  </si>
  <si>
    <t>Ligne Basse Terre gare routière  -  Gourbeyre (mairie)  via Champfleury</t>
  </si>
  <si>
    <t>Ligne Gourbeyre (mairie)  via Champfleury - Basse Terre (gare routière)</t>
  </si>
  <si>
    <t>Ligne Basse Terre (gare routière) - Baillif  (mairie)</t>
  </si>
  <si>
    <t>Ligne Baillif mairie  - Basse Terre gare routière</t>
  </si>
  <si>
    <t>CANDIDAT:</t>
  </si>
  <si>
    <t>NAVETTES INTERIEURES</t>
  </si>
  <si>
    <t>LIGNES PRINCIPALES</t>
  </si>
  <si>
    <t>Baillif: St Robert Karata-Baillif bourg</t>
  </si>
  <si>
    <t>Baillif: Baillif bourg-St Robert Karata-</t>
  </si>
  <si>
    <t>Baillif: Section de Cadet via Chaulet-Baillif bourg</t>
  </si>
  <si>
    <t>Baillif: Baillif bourg- Section de Cadet via Bois Rimbault</t>
  </si>
  <si>
    <t>TABLEAUX  HORAIRES RECAPITULATIFS  A REMPLIR PAR LE CANDIDAT</t>
  </si>
  <si>
    <t>CRÉER AUTANT DE TABLEAUX QU'IL Y AURA DE LIGNES NOUVELLES (UN TABLEAU POUR UN ALLER)</t>
  </si>
  <si>
    <t>Gourbeyre:Valkaners/dos d'âne/Champfleury</t>
  </si>
  <si>
    <t>Gourbeyre:Champfleury/dos d'âne/Valkaners</t>
  </si>
  <si>
    <t>Gourbeyre:Grande Savane/Le Palmiste</t>
  </si>
  <si>
    <t>Gourbeyre:Le Palmiste/Grande Savane</t>
  </si>
  <si>
    <t>Gourbeyre:Gros Morne/dolé</t>
  </si>
  <si>
    <t>Gourbeyre:Dolé/Gros Morne</t>
  </si>
  <si>
    <t xml:space="preserve"> </t>
  </si>
  <si>
    <r>
      <t xml:space="preserve"> </t>
    </r>
    <r>
      <rPr>
        <sz val="10"/>
        <color indexed="8"/>
        <rFont val="Arial"/>
        <family val="2"/>
      </rPr>
      <t xml:space="preserve">PK en m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</si>
  <si>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Horaire type </t>
    </r>
    <r>
      <rPr>
        <sz val="10"/>
        <rFont val="Arial"/>
        <family val="2"/>
      </rPr>
      <t xml:space="preserve"> </t>
    </r>
  </si>
  <si>
    <t>Nbre de départs</t>
  </si>
  <si>
    <t xml:space="preserve"> 0  </t>
  </si>
  <si>
    <r>
      <rPr>
        <b/>
        <u val="single"/>
        <sz val="10"/>
        <color indexed="10"/>
        <rFont val="Arial"/>
        <family val="2"/>
      </rPr>
      <t>EXEMPLE</t>
    </r>
    <r>
      <rPr>
        <sz val="10"/>
        <color theme="1"/>
        <rFont val="Arial"/>
        <family val="2"/>
      </rPr>
      <t xml:space="preserve"> DE GRILLE POUR UNE LIGNE</t>
    </r>
  </si>
  <si>
    <t>RETOUR</t>
  </si>
  <si>
    <t>ALLER</t>
  </si>
  <si>
    <t xml:space="preserve">Samedi </t>
  </si>
  <si>
    <t>Rés Fougasses</t>
  </si>
  <si>
    <t xml:space="preserve">Conseil Régional </t>
  </si>
  <si>
    <t xml:space="preserve">Allée Léon Hennique </t>
  </si>
  <si>
    <t xml:space="preserve">Allée Poirier de Saint-Auréle </t>
  </si>
  <si>
    <t>Circonvallation</t>
  </si>
  <si>
    <t>Saint Aurèle</t>
  </si>
  <si>
    <t>Place Henri Salin</t>
  </si>
  <si>
    <t>Saint Jhone Perse</t>
  </si>
  <si>
    <t>Léon Trebos</t>
  </si>
  <si>
    <t>Léon Hennique</t>
  </si>
  <si>
    <t>Pôle Emploi</t>
  </si>
  <si>
    <t>Serge Balguy</t>
  </si>
  <si>
    <t>Cité Mont-Caraibe</t>
  </si>
  <si>
    <t>Cité Belle Créole</t>
  </si>
  <si>
    <t>Belost</t>
  </si>
  <si>
    <t>Cathédrale</t>
  </si>
  <si>
    <t>La Poste</t>
  </si>
  <si>
    <t>Léon TREBOS</t>
  </si>
  <si>
    <t>Allée St-John Perse</t>
  </si>
  <si>
    <t>Rond Point Délgres</t>
  </si>
  <si>
    <t>Arnassalon1</t>
  </si>
  <si>
    <t>Arnassalon2</t>
  </si>
  <si>
    <r>
      <t xml:space="preserve">         </t>
    </r>
    <r>
      <rPr>
        <b/>
        <sz val="10"/>
        <color indexed="8"/>
        <rFont val="Arial"/>
        <family val="2"/>
      </rPr>
      <t xml:space="preserve"> Lundi à Vendredi </t>
    </r>
  </si>
  <si>
    <t xml:space="preserve">            Lundi  à Vendredi</t>
  </si>
  <si>
    <t>Total Kms</t>
  </si>
  <si>
    <t>Temps de trajet (mn) entre 2 arrêts</t>
  </si>
  <si>
    <t>Départ 1</t>
  </si>
  <si>
    <t>Départ 2</t>
  </si>
  <si>
    <t>Départ 3</t>
  </si>
  <si>
    <t>Départ 4</t>
  </si>
  <si>
    <t>Départ 5</t>
  </si>
  <si>
    <t>Départ 6</t>
  </si>
  <si>
    <t>Départ 7</t>
  </si>
  <si>
    <t>Départ 8</t>
  </si>
  <si>
    <t>Départ 9</t>
  </si>
  <si>
    <t>Départ 10</t>
  </si>
  <si>
    <t>Départ 11</t>
  </si>
  <si>
    <t>Départ 12</t>
  </si>
  <si>
    <t>NAVETTE</t>
  </si>
  <si>
    <t xml:space="preserve">Lundi à Vendredi </t>
  </si>
  <si>
    <t xml:space="preserve">Maurice Marie Claire </t>
  </si>
  <si>
    <t>Rd point Delgres</t>
  </si>
  <si>
    <t xml:space="preserve">Cité Beauvallon </t>
  </si>
  <si>
    <t>CHBT</t>
  </si>
  <si>
    <t xml:space="preserve">Rue Mallian </t>
  </si>
  <si>
    <t xml:space="preserve">Chevallier-St –Georges </t>
  </si>
  <si>
    <t>Allée des Flamboyants</t>
  </si>
  <si>
    <t>Midas</t>
  </si>
  <si>
    <t xml:space="preserve">ZAC Calbassier </t>
  </si>
  <si>
    <t>Place Accident</t>
  </si>
  <si>
    <t>Quai Saintois</t>
  </si>
  <si>
    <t>Stade</t>
  </si>
  <si>
    <t>Bologne</t>
  </si>
  <si>
    <t xml:space="preserve">Cité Bologne </t>
  </si>
  <si>
    <t>Ecole Aimé Rénia</t>
  </si>
  <si>
    <t>Complexe Sportif de RDP</t>
  </si>
  <si>
    <t>Place de RDP</t>
  </si>
  <si>
    <t>Rue Général Lambert</t>
  </si>
  <si>
    <t>Rue Adolphe Gatine</t>
  </si>
  <si>
    <t xml:space="preserve">Avenue François Mitterand </t>
  </si>
  <si>
    <t>Rue Elie Chaufrein</t>
  </si>
  <si>
    <t>Lycée</t>
  </si>
  <si>
    <t xml:space="preserve"> GRILLE POUR UNE LIGNE</t>
  </si>
  <si>
    <t>LOT 2</t>
  </si>
  <si>
    <t>BASSE TERRE</t>
  </si>
  <si>
    <t>Ste Hyacinthe (Rue Daniel Beauperthuy)</t>
  </si>
  <si>
    <t>Archive Sécurité Sociale(Cale Bossant)</t>
  </si>
  <si>
    <t>Place du carmel (Rue Stanislas Pierre-Joseph)</t>
  </si>
  <si>
    <t>Légitumus (Rue Hesesippe Legitimus)</t>
  </si>
  <si>
    <t>Mont Carmel (Eglise)</t>
  </si>
  <si>
    <t>Mont Carmel2 (Arsenal)</t>
  </si>
  <si>
    <t>Prefecture1 (Paul Lacavé)</t>
  </si>
  <si>
    <t>Préfecture2 (Inter, rue Gaston Michineau)</t>
  </si>
  <si>
    <t xml:space="preserve">Collège Joseph Pitat </t>
  </si>
  <si>
    <t>Serge Balguy (Av, Lucien Bernier)</t>
  </si>
  <si>
    <t>Mont-Caraïbe (Allée des Ajoupas)</t>
  </si>
  <si>
    <t>Frantz Fanon (Allée Sony Rupaire)</t>
  </si>
  <si>
    <t>Frantz Fanon2 (Entrée Parking CR)</t>
  </si>
  <si>
    <t>Allée Gilbert de Chambertrand</t>
  </si>
  <si>
    <t>Casino Desmarais</t>
  </si>
  <si>
    <t xml:space="preserve">Saint-Auréle </t>
  </si>
  <si>
    <t>Mandéla1 (Thieret)</t>
  </si>
  <si>
    <t>Mandéla2 (Inter, rue Président Salvador Allende)</t>
  </si>
  <si>
    <t>Delgres(Chemin de Beauvallon)</t>
  </si>
  <si>
    <t>Delgres2 (Rue du 28 Mai 1802)</t>
  </si>
  <si>
    <t>Arnassalon1 (Inter, Rue Raphaël Belmont)</t>
  </si>
  <si>
    <t>Rés, Arnassalon</t>
  </si>
  <si>
    <t>Cité Grain D'or1 (Rue de la petite Guinée)</t>
  </si>
  <si>
    <t>Cité Grain D'or2 (Rue José Marti)</t>
  </si>
  <si>
    <t>Weldom</t>
  </si>
  <si>
    <r>
      <t xml:space="preserve"> </t>
    </r>
    <r>
      <rPr>
        <b/>
        <sz val="10"/>
        <color indexed="8"/>
        <rFont val="Arial"/>
        <family val="2"/>
      </rPr>
      <t>Départ :  Gare Routière de Basse-Terre</t>
    </r>
  </si>
  <si>
    <r>
      <t xml:space="preserve"> </t>
    </r>
    <r>
      <rPr>
        <b/>
        <sz val="10"/>
        <color indexed="8"/>
        <rFont val="Arial"/>
        <family val="2"/>
      </rPr>
      <t xml:space="preserve">Départ : </t>
    </r>
    <r>
      <rPr>
        <b/>
        <sz val="10"/>
        <color indexed="30"/>
        <rFont val="Arial"/>
        <family val="2"/>
      </rPr>
      <t>Place Armand Lignieres</t>
    </r>
    <r>
      <rPr>
        <b/>
        <sz val="10"/>
        <color indexed="8"/>
        <rFont val="Arial"/>
        <family val="2"/>
      </rPr>
      <t xml:space="preserve"> (Crédit Agricole)</t>
    </r>
  </si>
  <si>
    <r>
      <t xml:space="preserve">Terminus : </t>
    </r>
    <r>
      <rPr>
        <b/>
        <sz val="10"/>
        <color indexed="30"/>
        <rFont val="Arial"/>
        <family val="2"/>
      </rPr>
      <t>Place Armand Lignieres</t>
    </r>
    <r>
      <rPr>
        <b/>
        <sz val="10"/>
        <rFont val="Arial"/>
        <family val="2"/>
      </rPr>
      <t xml:space="preserve"> (Crédit Agricole)</t>
    </r>
  </si>
  <si>
    <r>
      <rPr>
        <sz val="11"/>
        <rFont val="Arial"/>
        <family val="2"/>
      </rPr>
      <t>Secteurs desservis :</t>
    </r>
    <r>
      <rPr>
        <b/>
        <sz val="11"/>
        <rFont val="Arial"/>
        <family val="2"/>
      </rPr>
      <t xml:space="preserve"> </t>
    </r>
    <r>
      <rPr>
        <b/>
        <sz val="11"/>
        <color indexed="30"/>
        <rFont val="Arial"/>
        <family val="2"/>
      </rPr>
      <t>Place Armand Lignieres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Sainte Hyacinthe / Cité Beauvallon / CHBT / Cité Bologne / Ecole Aimé Rénia / Complexe Sportif de RDP / Place de Rivière des Pères / Place Accident </t>
    </r>
    <r>
      <rPr>
        <b/>
        <sz val="11"/>
        <rFont val="Arial"/>
        <family val="2"/>
      </rPr>
      <t xml:space="preserve">/ </t>
    </r>
    <r>
      <rPr>
        <b/>
        <sz val="11"/>
        <color indexed="30"/>
        <rFont val="Arial"/>
        <family val="2"/>
      </rPr>
      <t>Place Armand Lignieres</t>
    </r>
  </si>
  <si>
    <r>
      <t xml:space="preserve">Secteurs desservis : </t>
    </r>
    <r>
      <rPr>
        <b/>
        <sz val="11"/>
        <color indexed="30"/>
        <rFont val="Arial"/>
        <family val="2"/>
      </rPr>
      <t>Place Armand Lignières</t>
    </r>
    <r>
      <rPr>
        <b/>
        <sz val="11"/>
        <rFont val="Arial"/>
        <family val="2"/>
      </rPr>
      <t xml:space="preserve"> / Sainte Hyacinthe / Cité Beauvallon / CHBT / Cité Bologne / Ecole Aimé Rénia / Complexe Sportif de RDP / Place de Rivière des Pères / Place Accident / </t>
    </r>
    <r>
      <rPr>
        <b/>
        <sz val="11"/>
        <color indexed="30"/>
        <rFont val="Arial"/>
        <family val="2"/>
      </rPr>
      <t>Place Armand Lignères</t>
    </r>
  </si>
  <si>
    <r>
      <t xml:space="preserve">Secteurs desservis : </t>
    </r>
    <r>
      <rPr>
        <b/>
        <sz val="11"/>
        <color indexed="30"/>
        <rFont val="Arial"/>
        <family val="2"/>
      </rPr>
      <t>Place Armand Lignères</t>
    </r>
    <r>
      <rPr>
        <b/>
        <sz val="11"/>
        <rFont val="Arial"/>
        <family val="2"/>
      </rPr>
      <t xml:space="preserve"> / Sainte Hyacinthe / Cité Beauvallon / CHBT / Malian / Chevallier de St-Georges / Calbassier  / Place Accident / </t>
    </r>
    <r>
      <rPr>
        <b/>
        <sz val="11"/>
        <color indexed="30"/>
        <rFont val="Arial"/>
        <family val="2"/>
      </rPr>
      <t>Place Armand Lignières</t>
    </r>
  </si>
  <si>
    <r>
      <t xml:space="preserve">Basse-Terre LBT3 Navette : Place Armand Lignieres (Crédit Agricole) / Place Armand Lignieres (Crédit Agricole) </t>
    </r>
    <r>
      <rPr>
        <b/>
        <sz val="11"/>
        <color indexed="30"/>
        <rFont val="Arial"/>
        <family val="2"/>
      </rPr>
      <t>via Rivière des Pères</t>
    </r>
  </si>
  <si>
    <r>
      <t xml:space="preserve">Basse-Terre LBT2 Navette : Place Armand Lignieres (Crédit Agricole) / Place Armand Lignieres (Crédit Agricole) </t>
    </r>
    <r>
      <rPr>
        <b/>
        <sz val="11"/>
        <color indexed="30"/>
        <rFont val="Arial"/>
        <family val="2"/>
      </rPr>
      <t>via Malian et Chevallier St-Georges</t>
    </r>
  </si>
  <si>
    <t>Basse-Terre LBT1A : Gare Routière de Basse-Terre / Rd Pt Cité de la Connaissance )</t>
  </si>
  <si>
    <r>
      <t xml:space="preserve">Secteurs desservis : </t>
    </r>
    <r>
      <rPr>
        <b/>
        <sz val="11"/>
        <color indexed="30"/>
        <rFont val="Arial"/>
        <family val="2"/>
      </rPr>
      <t>Gare Routière de Basse-Terre</t>
    </r>
    <r>
      <rPr>
        <b/>
        <sz val="11"/>
        <rFont val="Arial"/>
        <family val="2"/>
      </rPr>
      <t xml:space="preserve"> / La Poste / Le Carmel / Préfecture / Serge Balguy / Mont Caraïbe / Rés, les Fougasses  / Petit-Paris / Desmarais / </t>
    </r>
    <r>
      <rPr>
        <b/>
        <sz val="11"/>
        <color indexed="30"/>
        <rFont val="Arial"/>
        <family val="2"/>
      </rPr>
      <t>Rd-Point Cité de la Connaissance</t>
    </r>
  </si>
  <si>
    <r>
      <t xml:space="preserve">Terminus : </t>
    </r>
    <r>
      <rPr>
        <b/>
        <sz val="10"/>
        <color indexed="30"/>
        <rFont val="Arial"/>
        <family val="2"/>
      </rPr>
      <t>Rd- Point Cité de la connaissance</t>
    </r>
  </si>
  <si>
    <t>Basse-Terre LBT1R : Rd Pt Cité de la Connaissance / Gare Routière de Basse-Terre</t>
  </si>
  <si>
    <r>
      <t xml:space="preserve"> </t>
    </r>
    <r>
      <rPr>
        <b/>
        <sz val="10"/>
        <color indexed="8"/>
        <rFont val="Arial"/>
        <family val="2"/>
      </rPr>
      <t xml:space="preserve">Départ :  </t>
    </r>
    <r>
      <rPr>
        <b/>
        <sz val="10"/>
        <color indexed="30"/>
        <rFont val="Arial"/>
        <family val="2"/>
      </rPr>
      <t>Gare Routière de Basse-Terre</t>
    </r>
  </si>
  <si>
    <r>
      <t xml:space="preserve"> </t>
    </r>
    <r>
      <rPr>
        <b/>
        <sz val="10"/>
        <color indexed="8"/>
        <rFont val="Arial"/>
        <family val="2"/>
      </rPr>
      <t xml:space="preserve">Départ : </t>
    </r>
    <r>
      <rPr>
        <b/>
        <sz val="10"/>
        <color indexed="30"/>
        <rFont val="Arial"/>
        <family val="2"/>
      </rPr>
      <t>Rd- Point Cité de la connaissance</t>
    </r>
  </si>
  <si>
    <r>
      <t xml:space="preserve">Terminus : </t>
    </r>
    <r>
      <rPr>
        <b/>
        <sz val="10"/>
        <color indexed="30"/>
        <rFont val="Arial"/>
        <family val="2"/>
      </rPr>
      <t>Gare Routière de Basse-Terre</t>
    </r>
  </si>
  <si>
    <r>
      <t xml:space="preserve">Secteurs desservis : </t>
    </r>
    <r>
      <rPr>
        <b/>
        <sz val="11"/>
        <color indexed="30"/>
        <rFont val="Arial"/>
        <family val="2"/>
      </rPr>
      <t>Rd Pt Cité de la connaissance</t>
    </r>
    <r>
      <rPr>
        <b/>
        <sz val="11"/>
        <rFont val="Arial"/>
        <family val="2"/>
      </rPr>
      <t xml:space="preserve"> / Petit Paris / Desmarais / Serge Balguy / Mandéla / Circonvallation / Cité Mont-Caraïbe / Cité Belle-Créole / Cité Beauvallon / Arnassalon / Cité Grain D'or / Cathédrale / </t>
    </r>
    <r>
      <rPr>
        <b/>
        <sz val="11"/>
        <color indexed="30"/>
        <rFont val="Arial"/>
        <family val="2"/>
      </rPr>
      <t>Gare Routière de Basse-Terre</t>
    </r>
  </si>
  <si>
    <r>
      <t xml:space="preserve">Secteurs desservis : </t>
    </r>
    <r>
      <rPr>
        <b/>
        <sz val="11"/>
        <color indexed="30"/>
        <rFont val="Arial"/>
        <family val="2"/>
      </rPr>
      <t>Rd Pt Cité de la connaissance</t>
    </r>
    <r>
      <rPr>
        <b/>
        <sz val="11"/>
        <rFont val="Arial"/>
        <family val="2"/>
      </rPr>
      <t xml:space="preserve"> / Petit Paris / Desmarais / Serge Balguy / Mandéla / Circonvallation / Cité Mont-Caraïbe / Cité Belle-Créole / Cité Beauvallon / Arnassalon / Cité Grain D'or / Cathédrale /</t>
    </r>
    <r>
      <rPr>
        <b/>
        <sz val="11"/>
        <color indexed="30"/>
        <rFont val="Arial"/>
        <family val="2"/>
      </rPr>
      <t xml:space="preserve"> Gare Routière de Basse-Terre</t>
    </r>
  </si>
  <si>
    <t>LIGNE 5</t>
  </si>
  <si>
    <t>LIGNE 6</t>
  </si>
  <si>
    <t>LIGNE 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</si>
</sst>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F400]h:mm:ss\ AM/PM"/>
    <numFmt numFmtId="168" formatCode="h:mm:ss;@"/>
    <numFmt numFmtId="169" formatCode="h:mm;@"/>
    <numFmt numFmtId="170" formatCode="dd/mm/yy"/>
    <numFmt numFmtId="171" formatCode="\+#,###;#,##0"/>
    <numFmt numFmtId="172" formatCode="#,##0;\(#,##0\)"/>
    <numFmt numFmtId="173" formatCode="\-#,###;\-#,##0"/>
    <numFmt numFmtId="174" formatCode="#,##0.00_ ;[Red]\-#,##0.00\ "/>
    <numFmt numFmtId="175" formatCode="#,##0.000_ ;[Red]\-#,##0.000\ "/>
    <numFmt numFmtId="176" formatCode="#,##0_ ;[Red]\-#,##0\ "/>
    <numFmt numFmtId="177" formatCode="#,##0.000"/>
    <numFmt numFmtId="178" formatCode="0.0000"/>
    <numFmt numFmtId="179" formatCode="0.00000"/>
    <numFmt numFmtId="180" formatCode="0.000"/>
    <numFmt numFmtId="181" formatCode="0.0"/>
    <numFmt numFmtId="182" formatCode="0.0%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1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20" fontId="4" fillId="0" borderId="10" xfId="0" applyNumberFormat="1" applyFont="1" applyBorder="1" applyAlignment="1" applyProtection="1">
      <alignment horizontal="center" vertical="center" wrapText="1"/>
      <protection locked="0"/>
    </xf>
    <xf numFmtId="2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2" fillId="34" borderId="0" xfId="0" applyFont="1" applyFill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2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3" fillId="36" borderId="0" xfId="0" applyNumberFormat="1" applyFont="1" applyFill="1" applyBorder="1" applyAlignment="1" applyProtection="1">
      <alignment/>
      <protection/>
    </xf>
    <xf numFmtId="169" fontId="11" fillId="0" borderId="0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Fill="1" applyAlignment="1" applyProtection="1">
      <alignment/>
      <protection locked="0"/>
    </xf>
    <xf numFmtId="20" fontId="0" fillId="0" borderId="0" xfId="0" applyNumberFormat="1" applyAlignment="1">
      <alignment/>
    </xf>
    <xf numFmtId="20" fontId="0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3" fillId="36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69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169" fontId="14" fillId="0" borderId="0" xfId="0" applyNumberFormat="1" applyFont="1" applyFill="1" applyBorder="1" applyAlignment="1" applyProtection="1">
      <alignment/>
      <protection locked="0"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/>
    </xf>
    <xf numFmtId="169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 applyProtection="1">
      <alignment/>
      <protection locked="0"/>
    </xf>
    <xf numFmtId="0" fontId="19" fillId="35" borderId="12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38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2"/>
  <sheetViews>
    <sheetView tabSelected="1" zoomScale="80" zoomScaleNormal="80" zoomScalePageLayoutView="0" workbookViewId="0" topLeftCell="A1">
      <selection activeCell="B43" sqref="B43"/>
    </sheetView>
  </sheetViews>
  <sheetFormatPr defaultColWidth="11.421875" defaultRowHeight="12.75"/>
  <cols>
    <col min="1" max="1" width="22.00390625" style="10" customWidth="1"/>
    <col min="2" max="2" width="46.421875" style="10" customWidth="1"/>
    <col min="3" max="3" width="30.421875" style="54" customWidth="1"/>
    <col min="4" max="12" width="10.00390625" style="10" customWidth="1"/>
    <col min="13" max="13" width="12.57421875" style="10" customWidth="1"/>
    <col min="14" max="40" width="10.00390625" style="10" customWidth="1"/>
    <col min="41" max="16384" width="11.421875" style="10" customWidth="1"/>
  </cols>
  <sheetData>
    <row r="1" ht="15.75" thickBot="1">
      <c r="A1" s="40"/>
    </row>
    <row r="2" spans="1:3" ht="18.75" thickBot="1">
      <c r="A2" s="67" t="s">
        <v>114</v>
      </c>
      <c r="B2" s="88" t="s">
        <v>115</v>
      </c>
      <c r="C2" s="89" t="s">
        <v>158</v>
      </c>
    </row>
    <row r="3" ht="15">
      <c r="A3" s="35"/>
    </row>
    <row r="4" ht="12.75"/>
    <row r="5" ht="12.75"/>
    <row r="6" spans="1:40" ht="15">
      <c r="A6" s="90" t="s">
        <v>49</v>
      </c>
      <c r="B6" s="95" t="s">
        <v>149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42" t="s">
        <v>42</v>
      </c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2" t="s">
        <v>42</v>
      </c>
      <c r="U6" s="42" t="s">
        <v>42</v>
      </c>
      <c r="V6" s="42" t="s">
        <v>42</v>
      </c>
      <c r="W6" s="42" t="s">
        <v>42</v>
      </c>
      <c r="X6" s="42" t="s">
        <v>42</v>
      </c>
      <c r="Y6" s="42" t="s">
        <v>42</v>
      </c>
      <c r="Z6" s="42" t="s">
        <v>42</v>
      </c>
      <c r="AA6" s="42" t="s">
        <v>42</v>
      </c>
      <c r="AB6" s="42" t="s">
        <v>42</v>
      </c>
      <c r="AC6" s="42" t="s">
        <v>42</v>
      </c>
      <c r="AD6" s="42" t="s">
        <v>42</v>
      </c>
      <c r="AE6" s="42" t="s">
        <v>42</v>
      </c>
      <c r="AF6" s="42" t="s">
        <v>42</v>
      </c>
      <c r="AG6" s="42" t="s">
        <v>42</v>
      </c>
      <c r="AH6" s="42" t="s">
        <v>42</v>
      </c>
      <c r="AI6" s="42" t="s">
        <v>42</v>
      </c>
      <c r="AJ6" s="42" t="s">
        <v>42</v>
      </c>
      <c r="AK6" s="42" t="s">
        <v>42</v>
      </c>
      <c r="AL6" s="42" t="s">
        <v>42</v>
      </c>
      <c r="AM6" s="42" t="s">
        <v>42</v>
      </c>
      <c r="AN6" s="42"/>
    </row>
    <row r="7" spans="1:40" ht="15">
      <c r="A7" s="90"/>
      <c r="B7" s="75"/>
      <c r="C7" s="75"/>
      <c r="D7" s="75"/>
      <c r="E7" s="75"/>
      <c r="F7" s="75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5">
      <c r="A8" s="90"/>
      <c r="B8" s="75"/>
      <c r="C8" s="75"/>
      <c r="D8" s="75"/>
      <c r="E8" s="75"/>
      <c r="F8" s="75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12.75" customHeight="1">
      <c r="A9" s="90"/>
      <c r="B9" s="94" t="s">
        <v>150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2.75" customHeight="1">
      <c r="A10" s="9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2.75" customHeight="1">
      <c r="A11" s="9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2.75" customHeight="1">
      <c r="A12" s="9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42" t="s">
        <v>42</v>
      </c>
      <c r="R12" s="42" t="s">
        <v>42</v>
      </c>
      <c r="S12" s="42" t="s">
        <v>42</v>
      </c>
      <c r="T12" s="42" t="s">
        <v>42</v>
      </c>
      <c r="U12" s="42" t="s">
        <v>42</v>
      </c>
      <c r="V12" s="42" t="s">
        <v>42</v>
      </c>
      <c r="W12" s="42" t="s">
        <v>42</v>
      </c>
      <c r="X12" s="42" t="s">
        <v>42</v>
      </c>
      <c r="Y12" s="42" t="s">
        <v>42</v>
      </c>
      <c r="Z12" s="42" t="s">
        <v>42</v>
      </c>
      <c r="AA12" s="42" t="s">
        <v>42</v>
      </c>
      <c r="AB12" s="42" t="s">
        <v>42</v>
      </c>
      <c r="AC12" s="42" t="s">
        <v>42</v>
      </c>
      <c r="AD12" s="42" t="s">
        <v>42</v>
      </c>
      <c r="AE12" s="42" t="s">
        <v>42</v>
      </c>
      <c r="AF12" s="42" t="s">
        <v>42</v>
      </c>
      <c r="AG12" s="42" t="s">
        <v>42</v>
      </c>
      <c r="AH12" s="42" t="s">
        <v>42</v>
      </c>
      <c r="AI12" s="42" t="s">
        <v>42</v>
      </c>
      <c r="AJ12" s="42" t="s">
        <v>42</v>
      </c>
      <c r="AK12" s="42" t="s">
        <v>42</v>
      </c>
      <c r="AL12" s="42" t="s">
        <v>42</v>
      </c>
      <c r="AM12" s="42" t="s">
        <v>42</v>
      </c>
      <c r="AN12" s="42" t="s">
        <v>42</v>
      </c>
    </row>
    <row r="13" spans="1:40" ht="12.75">
      <c r="A13" s="91"/>
      <c r="B13" s="46" t="s">
        <v>73</v>
      </c>
      <c r="C13" s="56" t="s">
        <v>43</v>
      </c>
      <c r="D13" s="41" t="s">
        <v>44</v>
      </c>
      <c r="E13"/>
      <c r="F13"/>
      <c r="G13"/>
      <c r="H13"/>
      <c r="I13"/>
      <c r="J13"/>
      <c r="K13"/>
      <c r="L13"/>
      <c r="M13"/>
      <c r="N13"/>
      <c r="O13"/>
      <c r="P13"/>
      <c r="Q13" s="42" t="s">
        <v>42</v>
      </c>
      <c r="R13" s="42" t="s">
        <v>42</v>
      </c>
      <c r="S13" s="42" t="s">
        <v>42</v>
      </c>
      <c r="T13" s="42" t="s">
        <v>42</v>
      </c>
      <c r="U13" s="42" t="s">
        <v>42</v>
      </c>
      <c r="V13" s="42" t="s">
        <v>42</v>
      </c>
      <c r="W13" s="42" t="s">
        <v>42</v>
      </c>
      <c r="X13" s="42" t="s">
        <v>42</v>
      </c>
      <c r="Y13" s="42" t="s">
        <v>42</v>
      </c>
      <c r="Z13" s="42" t="s">
        <v>42</v>
      </c>
      <c r="AA13" s="42" t="s">
        <v>42</v>
      </c>
      <c r="AB13" s="42" t="s">
        <v>42</v>
      </c>
      <c r="AC13" s="42" t="s">
        <v>42</v>
      </c>
      <c r="AD13" s="42" t="s">
        <v>42</v>
      </c>
      <c r="AE13" s="42" t="s">
        <v>42</v>
      </c>
      <c r="AF13" s="42" t="s">
        <v>42</v>
      </c>
      <c r="AG13" s="42" t="s">
        <v>42</v>
      </c>
      <c r="AH13" s="42" t="s">
        <v>42</v>
      </c>
      <c r="AI13" s="42" t="s">
        <v>42</v>
      </c>
      <c r="AJ13" s="42" t="s">
        <v>42</v>
      </c>
      <c r="AK13" s="42" t="s">
        <v>42</v>
      </c>
      <c r="AL13" s="42" t="s">
        <v>42</v>
      </c>
      <c r="AM13" s="42" t="s">
        <v>42</v>
      </c>
      <c r="AN13" s="42" t="s">
        <v>42</v>
      </c>
    </row>
    <row r="14" spans="1:40" ht="63.75">
      <c r="A14" s="91"/>
      <c r="B14" s="46"/>
      <c r="C14" s="56"/>
      <c r="D14" s="68" t="s">
        <v>76</v>
      </c>
      <c r="E14" s="69" t="s">
        <v>77</v>
      </c>
      <c r="F14" s="69" t="s">
        <v>78</v>
      </c>
      <c r="G14" s="69" t="s">
        <v>79</v>
      </c>
      <c r="H14" s="69" t="s">
        <v>80</v>
      </c>
      <c r="I14" s="69" t="s">
        <v>81</v>
      </c>
      <c r="J14" s="69" t="s">
        <v>82</v>
      </c>
      <c r="K14" s="69" t="s">
        <v>83</v>
      </c>
      <c r="L14" s="69" t="s">
        <v>84</v>
      </c>
      <c r="M14" s="69" t="s">
        <v>85</v>
      </c>
      <c r="N14" s="69" t="s">
        <v>86</v>
      </c>
      <c r="O14" s="69" t="s">
        <v>87</v>
      </c>
      <c r="P14" s="69" t="s">
        <v>88</v>
      </c>
      <c r="Q14" s="69"/>
      <c r="S14" s="69"/>
      <c r="U14" s="69"/>
      <c r="W14" s="69"/>
      <c r="Y14" s="69"/>
      <c r="AA14" s="6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50" ht="12.75">
      <c r="A15" s="91"/>
      <c r="B15" s="46" t="s">
        <v>141</v>
      </c>
      <c r="C15" s="52">
        <v>0</v>
      </c>
      <c r="D15" s="43">
        <v>0</v>
      </c>
      <c r="E15" s="44">
        <v>0.2916666666666667</v>
      </c>
      <c r="F15" s="44">
        <v>0.3333333333333333</v>
      </c>
      <c r="G15" s="44">
        <v>0.375</v>
      </c>
      <c r="H15" s="44">
        <v>0.4166666666666667</v>
      </c>
      <c r="I15" s="44">
        <v>0.4583333333333333</v>
      </c>
      <c r="J15" s="44">
        <v>0.5</v>
      </c>
      <c r="K15" s="44">
        <v>0.5416666666666666</v>
      </c>
      <c r="L15" s="44">
        <v>0.5833333333333334</v>
      </c>
      <c r="M15" s="44">
        <v>0.625</v>
      </c>
      <c r="N15" s="44">
        <v>0.6666666666666667</v>
      </c>
      <c r="O15" s="44">
        <v>0.7083333333333335</v>
      </c>
      <c r="P15" s="44">
        <v>0.7500000000000002</v>
      </c>
      <c r="Q15" s="44"/>
      <c r="S15" s="44"/>
      <c r="U15" s="44"/>
      <c r="W15" s="44"/>
      <c r="Y15" s="44"/>
      <c r="AA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ht="12.75">
      <c r="A16" s="91"/>
      <c r="B16" s="41" t="s">
        <v>67</v>
      </c>
      <c r="C16" s="52">
        <v>251</v>
      </c>
      <c r="D16" s="43">
        <v>0.0006944444444444445</v>
      </c>
      <c r="E16" s="44">
        <f aca="true" t="shared" si="0" ref="E16:E37">E15+$D16</f>
        <v>0.2923611111111111</v>
      </c>
      <c r="F16" s="44">
        <f aca="true" t="shared" si="1" ref="F16:F37">F15+$D16</f>
        <v>0.33402777777777776</v>
      </c>
      <c r="G16" s="44">
        <f aca="true" t="shared" si="2" ref="G16:G37">G15+$D16</f>
        <v>0.37569444444444444</v>
      </c>
      <c r="H16" s="44">
        <f aca="true" t="shared" si="3" ref="H16:H37">H15+$D16</f>
        <v>0.4173611111111111</v>
      </c>
      <c r="I16" s="44">
        <f aca="true" t="shared" si="4" ref="I16:I37">I15+$D16</f>
        <v>0.45902777777777776</v>
      </c>
      <c r="J16" s="44">
        <f aca="true" t="shared" si="5" ref="J16:J37">J15+$D16</f>
        <v>0.5006944444444444</v>
      </c>
      <c r="K16" s="44">
        <f aca="true" t="shared" si="6" ref="K16:K37">K15+$D16</f>
        <v>0.5423611111111111</v>
      </c>
      <c r="L16" s="44">
        <f aca="true" t="shared" si="7" ref="L16:L37">L15+$D16</f>
        <v>0.5840277777777778</v>
      </c>
      <c r="M16" s="44">
        <f aca="true" t="shared" si="8" ref="M16:M37">M15+$D16</f>
        <v>0.6256944444444444</v>
      </c>
      <c r="N16" s="44">
        <f aca="true" t="shared" si="9" ref="N16:N37">N15+$D16</f>
        <v>0.6673611111111112</v>
      </c>
      <c r="O16" s="44">
        <f aca="true" t="shared" si="10" ref="O16:O37">O15+$D16</f>
        <v>0.7090277777777779</v>
      </c>
      <c r="P16" s="44">
        <f aca="true" t="shared" si="11" ref="P16:P37">P15+$D16</f>
        <v>0.7506944444444447</v>
      </c>
      <c r="Q16" s="44"/>
      <c r="S16" s="44"/>
      <c r="U16" s="44"/>
      <c r="W16" s="44"/>
      <c r="Y16" s="44"/>
      <c r="AA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1:50" ht="12.75">
      <c r="A17" s="91"/>
      <c r="B17" s="41" t="s">
        <v>117</v>
      </c>
      <c r="C17" s="52">
        <v>146</v>
      </c>
      <c r="D17" s="43">
        <v>0.0006944444444444445</v>
      </c>
      <c r="E17" s="44">
        <f t="shared" si="0"/>
        <v>0.29305555555555557</v>
      </c>
      <c r="F17" s="44">
        <f t="shared" si="1"/>
        <v>0.3347222222222222</v>
      </c>
      <c r="G17" s="44">
        <f t="shared" si="2"/>
        <v>0.3763888888888889</v>
      </c>
      <c r="H17" s="44">
        <f t="shared" si="3"/>
        <v>0.41805555555555557</v>
      </c>
      <c r="I17" s="44">
        <f t="shared" si="4"/>
        <v>0.4597222222222222</v>
      </c>
      <c r="J17" s="44">
        <f t="shared" si="5"/>
        <v>0.5013888888888889</v>
      </c>
      <c r="K17" s="44">
        <f t="shared" si="6"/>
        <v>0.5430555555555555</v>
      </c>
      <c r="L17" s="44">
        <f t="shared" si="7"/>
        <v>0.5847222222222223</v>
      </c>
      <c r="M17" s="44">
        <f t="shared" si="8"/>
        <v>0.6263888888888889</v>
      </c>
      <c r="N17" s="44">
        <f t="shared" si="9"/>
        <v>0.6680555555555556</v>
      </c>
      <c r="O17" s="44">
        <f t="shared" si="10"/>
        <v>0.7097222222222224</v>
      </c>
      <c r="P17" s="44">
        <f t="shared" si="11"/>
        <v>0.7513888888888891</v>
      </c>
      <c r="Q17" s="44"/>
      <c r="S17" s="44"/>
      <c r="U17" s="44"/>
      <c r="W17" s="44"/>
      <c r="Y17" s="44"/>
      <c r="AA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2.75">
      <c r="A18" s="91"/>
      <c r="B18" s="41" t="s">
        <v>118</v>
      </c>
      <c r="C18" s="51">
        <v>145</v>
      </c>
      <c r="D18" s="43">
        <v>0.0006944444444444445</v>
      </c>
      <c r="E18" s="44">
        <f t="shared" si="0"/>
        <v>0.29375</v>
      </c>
      <c r="F18" s="44">
        <f t="shared" si="1"/>
        <v>0.33541666666666664</v>
      </c>
      <c r="G18" s="44">
        <f t="shared" si="2"/>
        <v>0.3770833333333333</v>
      </c>
      <c r="H18" s="44">
        <f t="shared" si="3"/>
        <v>0.41875</v>
      </c>
      <c r="I18" s="44">
        <f t="shared" si="4"/>
        <v>0.46041666666666664</v>
      </c>
      <c r="J18" s="44">
        <f t="shared" si="5"/>
        <v>0.5020833333333333</v>
      </c>
      <c r="K18" s="44">
        <f t="shared" si="6"/>
        <v>0.54375</v>
      </c>
      <c r="L18" s="44">
        <f t="shared" si="7"/>
        <v>0.5854166666666667</v>
      </c>
      <c r="M18" s="44">
        <f t="shared" si="8"/>
        <v>0.6270833333333333</v>
      </c>
      <c r="N18" s="44">
        <f t="shared" si="9"/>
        <v>0.6687500000000001</v>
      </c>
      <c r="O18" s="44">
        <f t="shared" si="10"/>
        <v>0.7104166666666668</v>
      </c>
      <c r="P18" s="44">
        <f t="shared" si="11"/>
        <v>0.7520833333333335</v>
      </c>
      <c r="Q18" s="44"/>
      <c r="S18" s="44"/>
      <c r="U18" s="44"/>
      <c r="W18" s="44"/>
      <c r="Y18" s="44"/>
      <c r="AA18" s="44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ht="12.75">
      <c r="A19" s="91"/>
      <c r="B19" s="41" t="s">
        <v>119</v>
      </c>
      <c r="C19" s="51">
        <v>142</v>
      </c>
      <c r="D19" s="43">
        <v>0.0006944444444444445</v>
      </c>
      <c r="E19" s="44">
        <f t="shared" si="0"/>
        <v>0.29444444444444445</v>
      </c>
      <c r="F19" s="44">
        <f t="shared" si="1"/>
        <v>0.3361111111111111</v>
      </c>
      <c r="G19" s="44">
        <f t="shared" si="2"/>
        <v>0.37777777777777777</v>
      </c>
      <c r="H19" s="44">
        <f t="shared" si="3"/>
        <v>0.41944444444444445</v>
      </c>
      <c r="I19" s="44">
        <f t="shared" si="4"/>
        <v>0.4611111111111111</v>
      </c>
      <c r="J19" s="44">
        <f t="shared" si="5"/>
        <v>0.5027777777777778</v>
      </c>
      <c r="K19" s="44">
        <f t="shared" si="6"/>
        <v>0.5444444444444444</v>
      </c>
      <c r="L19" s="44">
        <f t="shared" si="7"/>
        <v>0.5861111111111111</v>
      </c>
      <c r="M19" s="44">
        <f t="shared" si="8"/>
        <v>0.6277777777777778</v>
      </c>
      <c r="N19" s="44">
        <f t="shared" si="9"/>
        <v>0.6694444444444445</v>
      </c>
      <c r="O19" s="44">
        <f t="shared" si="10"/>
        <v>0.7111111111111112</v>
      </c>
      <c r="P19" s="44">
        <f t="shared" si="11"/>
        <v>0.752777777777778</v>
      </c>
      <c r="Q19" s="44"/>
      <c r="S19" s="44"/>
      <c r="U19" s="44"/>
      <c r="W19" s="44"/>
      <c r="Y19" s="44"/>
      <c r="AA19" s="44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:50" ht="12.75">
      <c r="A20" s="91"/>
      <c r="B20" s="41" t="s">
        <v>120</v>
      </c>
      <c r="C20" s="51">
        <v>164</v>
      </c>
      <c r="D20" s="43">
        <v>0.0006944444444444445</v>
      </c>
      <c r="E20" s="44">
        <f t="shared" si="0"/>
        <v>0.2951388888888889</v>
      </c>
      <c r="F20" s="44">
        <f t="shared" si="1"/>
        <v>0.3368055555555555</v>
      </c>
      <c r="G20" s="44">
        <f t="shared" si="2"/>
        <v>0.3784722222222222</v>
      </c>
      <c r="H20" s="44">
        <f t="shared" si="3"/>
        <v>0.4201388888888889</v>
      </c>
      <c r="I20" s="44">
        <f t="shared" si="4"/>
        <v>0.4618055555555555</v>
      </c>
      <c r="J20" s="44">
        <f t="shared" si="5"/>
        <v>0.5034722222222222</v>
      </c>
      <c r="K20" s="44">
        <f t="shared" si="6"/>
        <v>0.5451388888888888</v>
      </c>
      <c r="L20" s="44">
        <f t="shared" si="7"/>
        <v>0.5868055555555556</v>
      </c>
      <c r="M20" s="44">
        <f t="shared" si="8"/>
        <v>0.6284722222222222</v>
      </c>
      <c r="N20" s="44">
        <f t="shared" si="9"/>
        <v>0.670138888888889</v>
      </c>
      <c r="O20" s="44">
        <f t="shared" si="10"/>
        <v>0.7118055555555557</v>
      </c>
      <c r="P20" s="44">
        <f t="shared" si="11"/>
        <v>0.7534722222222224</v>
      </c>
      <c r="Q20" s="44"/>
      <c r="S20" s="44"/>
      <c r="U20" s="44"/>
      <c r="W20" s="44"/>
      <c r="Y20" s="44"/>
      <c r="AA20" s="44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</row>
    <row r="21" spans="1:50" ht="12.75">
      <c r="A21" s="91"/>
      <c r="B21" s="41" t="s">
        <v>121</v>
      </c>
      <c r="C21" s="51">
        <v>163</v>
      </c>
      <c r="D21" s="43">
        <v>0.0006944444444444445</v>
      </c>
      <c r="E21" s="44">
        <f t="shared" si="0"/>
        <v>0.29583333333333334</v>
      </c>
      <c r="F21" s="44">
        <f t="shared" si="1"/>
        <v>0.33749999999999997</v>
      </c>
      <c r="G21" s="44">
        <f t="shared" si="2"/>
        <v>0.37916666666666665</v>
      </c>
      <c r="H21" s="44">
        <f t="shared" si="3"/>
        <v>0.42083333333333334</v>
      </c>
      <c r="I21" s="44">
        <f t="shared" si="4"/>
        <v>0.46249999999999997</v>
      </c>
      <c r="J21" s="44">
        <f t="shared" si="5"/>
        <v>0.5041666666666667</v>
      </c>
      <c r="K21" s="44">
        <f t="shared" si="6"/>
        <v>0.5458333333333333</v>
      </c>
      <c r="L21" s="44">
        <f t="shared" si="7"/>
        <v>0.5875</v>
      </c>
      <c r="M21" s="44">
        <f t="shared" si="8"/>
        <v>0.6291666666666667</v>
      </c>
      <c r="N21" s="44">
        <f t="shared" si="9"/>
        <v>0.6708333333333334</v>
      </c>
      <c r="O21" s="44">
        <f t="shared" si="10"/>
        <v>0.7125000000000001</v>
      </c>
      <c r="P21" s="44">
        <f t="shared" si="11"/>
        <v>0.7541666666666669</v>
      </c>
      <c r="Q21" s="44"/>
      <c r="S21" s="44"/>
      <c r="U21" s="44"/>
      <c r="W21" s="44"/>
      <c r="Y21" s="44"/>
      <c r="AA21" s="44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</row>
    <row r="22" spans="1:50" ht="12.75">
      <c r="A22" s="91"/>
      <c r="B22" s="41" t="s">
        <v>122</v>
      </c>
      <c r="C22" s="51">
        <v>245</v>
      </c>
      <c r="D22" s="43">
        <v>0.0006944444444444445</v>
      </c>
      <c r="E22" s="44">
        <f t="shared" si="0"/>
        <v>0.2965277777777778</v>
      </c>
      <c r="F22" s="44">
        <f t="shared" si="1"/>
        <v>0.3381944444444444</v>
      </c>
      <c r="G22" s="44">
        <f t="shared" si="2"/>
        <v>0.3798611111111111</v>
      </c>
      <c r="H22" s="44">
        <f t="shared" si="3"/>
        <v>0.4215277777777778</v>
      </c>
      <c r="I22" s="44">
        <f t="shared" si="4"/>
        <v>0.4631944444444444</v>
      </c>
      <c r="J22" s="44">
        <f t="shared" si="5"/>
        <v>0.5048611111111111</v>
      </c>
      <c r="K22" s="44">
        <f t="shared" si="6"/>
        <v>0.5465277777777777</v>
      </c>
      <c r="L22" s="44">
        <f t="shared" si="7"/>
        <v>0.5881944444444445</v>
      </c>
      <c r="M22" s="44">
        <f t="shared" si="8"/>
        <v>0.6298611111111111</v>
      </c>
      <c r="N22" s="44">
        <f t="shared" si="9"/>
        <v>0.6715277777777778</v>
      </c>
      <c r="O22" s="44">
        <f t="shared" si="10"/>
        <v>0.7131944444444446</v>
      </c>
      <c r="P22" s="44">
        <f t="shared" si="11"/>
        <v>0.7548611111111113</v>
      </c>
      <c r="Q22" s="44"/>
      <c r="S22" s="44"/>
      <c r="U22" s="44"/>
      <c r="W22" s="44"/>
      <c r="Y22" s="44"/>
      <c r="AA22" s="44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ht="12.75">
      <c r="A23" s="91"/>
      <c r="B23" s="41" t="s">
        <v>123</v>
      </c>
      <c r="C23" s="51">
        <v>171</v>
      </c>
      <c r="D23" s="43">
        <v>0.0006944444444444445</v>
      </c>
      <c r="E23" s="44">
        <f t="shared" si="0"/>
        <v>0.2972222222222222</v>
      </c>
      <c r="F23" s="44">
        <f t="shared" si="1"/>
        <v>0.33888888888888885</v>
      </c>
      <c r="G23" s="44">
        <f t="shared" si="2"/>
        <v>0.38055555555555554</v>
      </c>
      <c r="H23" s="44">
        <f t="shared" si="3"/>
        <v>0.4222222222222222</v>
      </c>
      <c r="I23" s="44">
        <f t="shared" si="4"/>
        <v>0.46388888888888885</v>
      </c>
      <c r="J23" s="44">
        <f t="shared" si="5"/>
        <v>0.5055555555555555</v>
      </c>
      <c r="K23" s="44">
        <f t="shared" si="6"/>
        <v>0.5472222222222222</v>
      </c>
      <c r="L23" s="44">
        <f t="shared" si="7"/>
        <v>0.5888888888888889</v>
      </c>
      <c r="M23" s="44">
        <f t="shared" si="8"/>
        <v>0.6305555555555555</v>
      </c>
      <c r="N23" s="44">
        <f t="shared" si="9"/>
        <v>0.6722222222222223</v>
      </c>
      <c r="O23" s="44">
        <f t="shared" si="10"/>
        <v>0.713888888888889</v>
      </c>
      <c r="P23" s="44">
        <f t="shared" si="11"/>
        <v>0.7555555555555558</v>
      </c>
      <c r="Q23" s="44"/>
      <c r="S23" s="44"/>
      <c r="U23" s="44"/>
      <c r="W23" s="44"/>
      <c r="Y23" s="44"/>
      <c r="AA23" s="44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ht="12.75">
      <c r="A24" s="91"/>
      <c r="B24" s="41" t="s">
        <v>124</v>
      </c>
      <c r="C24" s="51">
        <v>298</v>
      </c>
      <c r="D24" s="43">
        <v>0.0006944444444444445</v>
      </c>
      <c r="E24" s="44">
        <f t="shared" si="0"/>
        <v>0.29791666666666666</v>
      </c>
      <c r="F24" s="44">
        <f t="shared" si="1"/>
        <v>0.3395833333333333</v>
      </c>
      <c r="G24" s="44">
        <f t="shared" si="2"/>
        <v>0.38125</v>
      </c>
      <c r="H24" s="44">
        <f t="shared" si="3"/>
        <v>0.42291666666666666</v>
      </c>
      <c r="I24" s="44">
        <f t="shared" si="4"/>
        <v>0.4645833333333333</v>
      </c>
      <c r="J24" s="44">
        <f t="shared" si="5"/>
        <v>0.50625</v>
      </c>
      <c r="K24" s="44">
        <f t="shared" si="6"/>
        <v>0.5479166666666666</v>
      </c>
      <c r="L24" s="44">
        <f t="shared" si="7"/>
        <v>0.5895833333333333</v>
      </c>
      <c r="M24" s="44">
        <f t="shared" si="8"/>
        <v>0.63125</v>
      </c>
      <c r="N24" s="44">
        <f t="shared" si="9"/>
        <v>0.6729166666666667</v>
      </c>
      <c r="O24" s="44">
        <f t="shared" si="10"/>
        <v>0.7145833333333335</v>
      </c>
      <c r="P24" s="44">
        <f t="shared" si="11"/>
        <v>0.7562500000000002</v>
      </c>
      <c r="Q24" s="44"/>
      <c r="S24" s="44"/>
      <c r="U24" s="44"/>
      <c r="W24" s="44"/>
      <c r="Y24" s="44"/>
      <c r="AA24" s="44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</row>
    <row r="25" spans="1:50" ht="12.75">
      <c r="A25" s="91"/>
      <c r="B25" s="41" t="s">
        <v>125</v>
      </c>
      <c r="C25" s="51">
        <v>634</v>
      </c>
      <c r="D25" s="43">
        <v>0.0006944444444444445</v>
      </c>
      <c r="E25" s="44">
        <f t="shared" si="0"/>
        <v>0.2986111111111111</v>
      </c>
      <c r="F25" s="44">
        <f t="shared" si="1"/>
        <v>0.34027777777777773</v>
      </c>
      <c r="G25" s="44">
        <f t="shared" si="2"/>
        <v>0.3819444444444444</v>
      </c>
      <c r="H25" s="44">
        <f t="shared" si="3"/>
        <v>0.4236111111111111</v>
      </c>
      <c r="I25" s="44">
        <f t="shared" si="4"/>
        <v>0.46527777777777773</v>
      </c>
      <c r="J25" s="44">
        <f t="shared" si="5"/>
        <v>0.5069444444444444</v>
      </c>
      <c r="K25" s="44">
        <f t="shared" si="6"/>
        <v>0.548611111111111</v>
      </c>
      <c r="L25" s="44">
        <f t="shared" si="7"/>
        <v>0.5902777777777778</v>
      </c>
      <c r="M25" s="44">
        <f t="shared" si="8"/>
        <v>0.6319444444444444</v>
      </c>
      <c r="N25" s="44">
        <f t="shared" si="9"/>
        <v>0.6736111111111112</v>
      </c>
      <c r="O25" s="44">
        <f t="shared" si="10"/>
        <v>0.7152777777777779</v>
      </c>
      <c r="P25" s="44">
        <f t="shared" si="11"/>
        <v>0.7569444444444446</v>
      </c>
      <c r="Q25" s="44"/>
      <c r="S25" s="44"/>
      <c r="U25" s="44"/>
      <c r="W25" s="44"/>
      <c r="Y25" s="44"/>
      <c r="AA25" s="44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</row>
    <row r="26" spans="1:50" ht="12.75">
      <c r="A26" s="91"/>
      <c r="B26" s="41" t="s">
        <v>126</v>
      </c>
      <c r="C26" s="51">
        <v>245</v>
      </c>
      <c r="D26" s="43">
        <v>0.0006944444444444445</v>
      </c>
      <c r="E26" s="44">
        <f t="shared" si="0"/>
        <v>0.29930555555555555</v>
      </c>
      <c r="F26" s="44">
        <f t="shared" si="1"/>
        <v>0.3409722222222222</v>
      </c>
      <c r="G26" s="44">
        <f t="shared" si="2"/>
        <v>0.38263888888888886</v>
      </c>
      <c r="H26" s="44">
        <f t="shared" si="3"/>
        <v>0.42430555555555555</v>
      </c>
      <c r="I26" s="44">
        <f t="shared" si="4"/>
        <v>0.4659722222222222</v>
      </c>
      <c r="J26" s="44">
        <f t="shared" si="5"/>
        <v>0.5076388888888889</v>
      </c>
      <c r="K26" s="44">
        <f t="shared" si="6"/>
        <v>0.5493055555555555</v>
      </c>
      <c r="L26" s="44">
        <f t="shared" si="7"/>
        <v>0.5909722222222222</v>
      </c>
      <c r="M26" s="44">
        <f t="shared" si="8"/>
        <v>0.6326388888888889</v>
      </c>
      <c r="N26" s="44">
        <f t="shared" si="9"/>
        <v>0.6743055555555556</v>
      </c>
      <c r="O26" s="44">
        <f t="shared" si="10"/>
        <v>0.7159722222222223</v>
      </c>
      <c r="P26" s="44">
        <f t="shared" si="11"/>
        <v>0.7576388888888891</v>
      </c>
      <c r="Q26" s="44"/>
      <c r="S26" s="44"/>
      <c r="U26" s="44"/>
      <c r="W26" s="44"/>
      <c r="Y26" s="44"/>
      <c r="AA26" s="44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spans="1:50" ht="12.75">
      <c r="A27" s="91"/>
      <c r="B27" s="41" t="s">
        <v>51</v>
      </c>
      <c r="C27" s="51">
        <v>336</v>
      </c>
      <c r="D27" s="43">
        <v>0.0006944444444444445</v>
      </c>
      <c r="E27" s="44">
        <f t="shared" si="0"/>
        <v>0.3</v>
      </c>
      <c r="F27" s="44">
        <f t="shared" si="1"/>
        <v>0.3416666666666666</v>
      </c>
      <c r="G27" s="44">
        <f t="shared" si="2"/>
        <v>0.3833333333333333</v>
      </c>
      <c r="H27" s="44">
        <f t="shared" si="3"/>
        <v>0.425</v>
      </c>
      <c r="I27" s="44">
        <f t="shared" si="4"/>
        <v>0.4666666666666666</v>
      </c>
      <c r="J27" s="44">
        <f t="shared" si="5"/>
        <v>0.5083333333333333</v>
      </c>
      <c r="K27" s="44">
        <f t="shared" si="6"/>
        <v>0.5499999999999999</v>
      </c>
      <c r="L27" s="44">
        <f t="shared" si="7"/>
        <v>0.5916666666666667</v>
      </c>
      <c r="M27" s="44">
        <f t="shared" si="8"/>
        <v>0.6333333333333333</v>
      </c>
      <c r="N27" s="44">
        <f t="shared" si="9"/>
        <v>0.675</v>
      </c>
      <c r="O27" s="44">
        <f t="shared" si="10"/>
        <v>0.7166666666666668</v>
      </c>
      <c r="P27" s="44">
        <f t="shared" si="11"/>
        <v>0.7583333333333335</v>
      </c>
      <c r="Q27" s="44"/>
      <c r="S27" s="44"/>
      <c r="U27" s="44"/>
      <c r="W27" s="44"/>
      <c r="Y27" s="44"/>
      <c r="AA27" s="44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</row>
    <row r="28" spans="1:50" ht="12.75">
      <c r="A28" s="91"/>
      <c r="B28" s="41" t="s">
        <v>52</v>
      </c>
      <c r="C28" s="51">
        <v>181</v>
      </c>
      <c r="D28" s="43">
        <v>0.0006944444444444445</v>
      </c>
      <c r="E28" s="44">
        <f t="shared" si="0"/>
        <v>0.30069444444444443</v>
      </c>
      <c r="F28" s="44">
        <f t="shared" si="1"/>
        <v>0.34236111111111106</v>
      </c>
      <c r="G28" s="44">
        <f t="shared" si="2"/>
        <v>0.38402777777777775</v>
      </c>
      <c r="H28" s="44">
        <f t="shared" si="3"/>
        <v>0.42569444444444443</v>
      </c>
      <c r="I28" s="44">
        <f t="shared" si="4"/>
        <v>0.46736111111111106</v>
      </c>
      <c r="J28" s="44">
        <f t="shared" si="5"/>
        <v>0.5090277777777777</v>
      </c>
      <c r="K28" s="44">
        <f t="shared" si="6"/>
        <v>0.5506944444444444</v>
      </c>
      <c r="L28" s="44">
        <f t="shared" si="7"/>
        <v>0.5923611111111111</v>
      </c>
      <c r="M28" s="44">
        <f t="shared" si="8"/>
        <v>0.6340277777777777</v>
      </c>
      <c r="N28" s="44">
        <f t="shared" si="9"/>
        <v>0.6756944444444445</v>
      </c>
      <c r="O28" s="44">
        <f t="shared" si="10"/>
        <v>0.7173611111111112</v>
      </c>
      <c r="P28" s="44">
        <f t="shared" si="11"/>
        <v>0.759027777777778</v>
      </c>
      <c r="Q28" s="44"/>
      <c r="S28" s="44"/>
      <c r="U28" s="44"/>
      <c r="W28" s="44"/>
      <c r="Y28" s="44"/>
      <c r="AA28" s="44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ht="12.75">
      <c r="A29" s="91"/>
      <c r="B29" s="41" t="s">
        <v>127</v>
      </c>
      <c r="C29" s="51">
        <v>111</v>
      </c>
      <c r="D29" s="43">
        <v>0.0006944444444444445</v>
      </c>
      <c r="E29" s="44">
        <f t="shared" si="0"/>
        <v>0.3013888888888889</v>
      </c>
      <c r="F29" s="44">
        <f t="shared" si="1"/>
        <v>0.3430555555555555</v>
      </c>
      <c r="G29" s="44">
        <f t="shared" si="2"/>
        <v>0.3847222222222222</v>
      </c>
      <c r="H29" s="44">
        <f t="shared" si="3"/>
        <v>0.4263888888888889</v>
      </c>
      <c r="I29" s="44">
        <f t="shared" si="4"/>
        <v>0.4680555555555555</v>
      </c>
      <c r="J29" s="44">
        <f t="shared" si="5"/>
        <v>0.5097222222222222</v>
      </c>
      <c r="K29" s="44">
        <f t="shared" si="6"/>
        <v>0.5513888888888888</v>
      </c>
      <c r="L29" s="44">
        <f t="shared" si="7"/>
        <v>0.5930555555555556</v>
      </c>
      <c r="M29" s="44">
        <f t="shared" si="8"/>
        <v>0.6347222222222222</v>
      </c>
      <c r="N29" s="44">
        <f t="shared" si="9"/>
        <v>0.6763888888888889</v>
      </c>
      <c r="O29" s="44">
        <f t="shared" si="10"/>
        <v>0.7180555555555557</v>
      </c>
      <c r="P29" s="44">
        <f t="shared" si="11"/>
        <v>0.7597222222222224</v>
      </c>
      <c r="Q29" s="44"/>
      <c r="S29" s="44"/>
      <c r="U29" s="44"/>
      <c r="W29" s="44"/>
      <c r="Y29" s="44"/>
      <c r="AA29" s="44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</row>
    <row r="30" spans="1:50" ht="12.75">
      <c r="A30" s="91"/>
      <c r="B30" s="41" t="s">
        <v>128</v>
      </c>
      <c r="C30" s="51">
        <v>123</v>
      </c>
      <c r="D30" s="43">
        <v>0.0006944444444444445</v>
      </c>
      <c r="E30" s="44">
        <f t="shared" si="0"/>
        <v>0.3020833333333333</v>
      </c>
      <c r="F30" s="44">
        <f t="shared" si="1"/>
        <v>0.34374999999999994</v>
      </c>
      <c r="G30" s="44">
        <f t="shared" si="2"/>
        <v>0.38541666666666663</v>
      </c>
      <c r="H30" s="44">
        <f t="shared" si="3"/>
        <v>0.4270833333333333</v>
      </c>
      <c r="I30" s="44">
        <f t="shared" si="4"/>
        <v>0.46874999999999994</v>
      </c>
      <c r="J30" s="44">
        <f t="shared" si="5"/>
        <v>0.5104166666666666</v>
      </c>
      <c r="K30" s="44">
        <f t="shared" si="6"/>
        <v>0.5520833333333333</v>
      </c>
      <c r="L30" s="44">
        <f t="shared" si="7"/>
        <v>0.59375</v>
      </c>
      <c r="M30" s="44">
        <f t="shared" si="8"/>
        <v>0.6354166666666666</v>
      </c>
      <c r="N30" s="44">
        <f t="shared" si="9"/>
        <v>0.6770833333333334</v>
      </c>
      <c r="O30" s="44">
        <f t="shared" si="10"/>
        <v>0.7187500000000001</v>
      </c>
      <c r="P30" s="44">
        <f t="shared" si="11"/>
        <v>0.7604166666666669</v>
      </c>
      <c r="Q30" s="44"/>
      <c r="S30" s="44"/>
      <c r="U30" s="44"/>
      <c r="W30" s="44"/>
      <c r="Y30" s="44"/>
      <c r="AA30" s="44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</row>
    <row r="31" spans="1:50" ht="12.75">
      <c r="A31" s="91"/>
      <c r="B31" s="41" t="s">
        <v>129</v>
      </c>
      <c r="C31" s="51">
        <v>134</v>
      </c>
      <c r="D31" s="43">
        <v>0.0006944444444444445</v>
      </c>
      <c r="E31" s="44">
        <f t="shared" si="0"/>
        <v>0.30277777777777776</v>
      </c>
      <c r="F31" s="44">
        <f t="shared" si="1"/>
        <v>0.3444444444444444</v>
      </c>
      <c r="G31" s="44">
        <f t="shared" si="2"/>
        <v>0.38611111111111107</v>
      </c>
      <c r="H31" s="44">
        <f t="shared" si="3"/>
        <v>0.42777777777777776</v>
      </c>
      <c r="I31" s="44">
        <f t="shared" si="4"/>
        <v>0.4694444444444444</v>
      </c>
      <c r="J31" s="44">
        <f t="shared" si="5"/>
        <v>0.5111111111111111</v>
      </c>
      <c r="K31" s="44">
        <f t="shared" si="6"/>
        <v>0.5527777777777777</v>
      </c>
      <c r="L31" s="44">
        <f t="shared" si="7"/>
        <v>0.5944444444444444</v>
      </c>
      <c r="M31" s="44">
        <f t="shared" si="8"/>
        <v>0.6361111111111111</v>
      </c>
      <c r="N31" s="44">
        <f t="shared" si="9"/>
        <v>0.6777777777777778</v>
      </c>
      <c r="O31" s="44">
        <f t="shared" si="10"/>
        <v>0.7194444444444446</v>
      </c>
      <c r="P31" s="44">
        <f t="shared" si="11"/>
        <v>0.7611111111111113</v>
      </c>
      <c r="Q31" s="44"/>
      <c r="S31" s="44"/>
      <c r="U31" s="44"/>
      <c r="W31" s="44"/>
      <c r="Y31" s="44"/>
      <c r="AA31" s="44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</row>
    <row r="32" spans="1:50" ht="12.75">
      <c r="A32" s="91"/>
      <c r="B32" s="41" t="s">
        <v>68</v>
      </c>
      <c r="C32" s="51">
        <v>264</v>
      </c>
      <c r="D32" s="43">
        <v>0.0006944444444444445</v>
      </c>
      <c r="E32" s="44">
        <f t="shared" si="0"/>
        <v>0.3034722222222222</v>
      </c>
      <c r="F32" s="44">
        <f t="shared" si="1"/>
        <v>0.34513888888888883</v>
      </c>
      <c r="G32" s="44">
        <f t="shared" si="2"/>
        <v>0.3868055555555555</v>
      </c>
      <c r="H32" s="44">
        <f t="shared" si="3"/>
        <v>0.4284722222222222</v>
      </c>
      <c r="I32" s="44">
        <f t="shared" si="4"/>
        <v>0.47013888888888883</v>
      </c>
      <c r="J32" s="44">
        <f t="shared" si="5"/>
        <v>0.5118055555555555</v>
      </c>
      <c r="K32" s="44">
        <f t="shared" si="6"/>
        <v>0.5534722222222221</v>
      </c>
      <c r="L32" s="44">
        <f t="shared" si="7"/>
        <v>0.5951388888888889</v>
      </c>
      <c r="M32" s="44">
        <f t="shared" si="8"/>
        <v>0.6368055555555555</v>
      </c>
      <c r="N32" s="44">
        <f t="shared" si="9"/>
        <v>0.6784722222222223</v>
      </c>
      <c r="O32" s="44">
        <f t="shared" si="10"/>
        <v>0.720138888888889</v>
      </c>
      <c r="P32" s="44">
        <f t="shared" si="11"/>
        <v>0.7618055555555557</v>
      </c>
      <c r="Q32" s="44"/>
      <c r="S32" s="44"/>
      <c r="U32" s="44"/>
      <c r="W32" s="44"/>
      <c r="Y32" s="44"/>
      <c r="AA32" s="44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</row>
    <row r="33" spans="1:50" ht="12.75">
      <c r="A33" s="91"/>
      <c r="B33" s="41" t="s">
        <v>53</v>
      </c>
      <c r="C33" s="51">
        <v>152</v>
      </c>
      <c r="D33" s="43">
        <v>0.0006944444444444445</v>
      </c>
      <c r="E33" s="44">
        <f t="shared" si="0"/>
        <v>0.30416666666666664</v>
      </c>
      <c r="F33" s="44">
        <f t="shared" si="1"/>
        <v>0.34583333333333327</v>
      </c>
      <c r="G33" s="44">
        <f t="shared" si="2"/>
        <v>0.38749999999999996</v>
      </c>
      <c r="H33" s="44">
        <f t="shared" si="3"/>
        <v>0.42916666666666664</v>
      </c>
      <c r="I33" s="44">
        <f t="shared" si="4"/>
        <v>0.47083333333333327</v>
      </c>
      <c r="J33" s="44">
        <f t="shared" si="5"/>
        <v>0.5125</v>
      </c>
      <c r="K33" s="44">
        <f t="shared" si="6"/>
        <v>0.5541666666666666</v>
      </c>
      <c r="L33" s="44">
        <f t="shared" si="7"/>
        <v>0.5958333333333333</v>
      </c>
      <c r="M33" s="44">
        <f t="shared" si="8"/>
        <v>0.6375</v>
      </c>
      <c r="N33" s="44">
        <f t="shared" si="9"/>
        <v>0.6791666666666667</v>
      </c>
      <c r="O33" s="44">
        <f t="shared" si="10"/>
        <v>0.7208333333333334</v>
      </c>
      <c r="P33" s="44">
        <f t="shared" si="11"/>
        <v>0.7625000000000002</v>
      </c>
      <c r="Q33" s="44"/>
      <c r="S33" s="44"/>
      <c r="U33" s="44"/>
      <c r="W33" s="44"/>
      <c r="Y33" s="44"/>
      <c r="AA33" s="44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</row>
    <row r="34" spans="1:50" ht="12.75">
      <c r="A34" s="91"/>
      <c r="B34" s="41" t="s">
        <v>54</v>
      </c>
      <c r="C34" s="51">
        <v>154</v>
      </c>
      <c r="D34" s="43">
        <v>0.0006944444444444445</v>
      </c>
      <c r="E34" s="44">
        <f t="shared" si="0"/>
        <v>0.3048611111111111</v>
      </c>
      <c r="F34" s="44">
        <f t="shared" si="1"/>
        <v>0.3465277777777777</v>
      </c>
      <c r="G34" s="44">
        <f t="shared" si="2"/>
        <v>0.3881944444444444</v>
      </c>
      <c r="H34" s="44">
        <f t="shared" si="3"/>
        <v>0.4298611111111111</v>
      </c>
      <c r="I34" s="44">
        <f t="shared" si="4"/>
        <v>0.4715277777777777</v>
      </c>
      <c r="J34" s="44">
        <f t="shared" si="5"/>
        <v>0.5131944444444444</v>
      </c>
      <c r="K34" s="44">
        <f t="shared" si="6"/>
        <v>0.554861111111111</v>
      </c>
      <c r="L34" s="44">
        <f t="shared" si="7"/>
        <v>0.5965277777777778</v>
      </c>
      <c r="M34" s="44">
        <f t="shared" si="8"/>
        <v>0.6381944444444444</v>
      </c>
      <c r="N34" s="44">
        <f t="shared" si="9"/>
        <v>0.6798611111111111</v>
      </c>
      <c r="O34" s="44">
        <f t="shared" si="10"/>
        <v>0.7215277777777779</v>
      </c>
      <c r="P34" s="44">
        <f t="shared" si="11"/>
        <v>0.7631944444444446</v>
      </c>
      <c r="Q34" s="44"/>
      <c r="S34" s="44"/>
      <c r="U34" s="44"/>
      <c r="W34" s="44"/>
      <c r="Y34" s="44"/>
      <c r="AA34" s="44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</row>
    <row r="35" spans="1:50" ht="12.75">
      <c r="A35" s="91"/>
      <c r="B35" s="41" t="s">
        <v>57</v>
      </c>
      <c r="C35" s="51">
        <v>188</v>
      </c>
      <c r="D35" s="43">
        <v>0.0006944444444444445</v>
      </c>
      <c r="E35" s="44">
        <f t="shared" si="0"/>
        <v>0.3055555555555555</v>
      </c>
      <c r="F35" s="44">
        <f t="shared" si="1"/>
        <v>0.34722222222222215</v>
      </c>
      <c r="G35" s="44">
        <f t="shared" si="2"/>
        <v>0.38888888888888884</v>
      </c>
      <c r="H35" s="44">
        <f t="shared" si="3"/>
        <v>0.4305555555555555</v>
      </c>
      <c r="I35" s="44">
        <f t="shared" si="4"/>
        <v>0.47222222222222215</v>
      </c>
      <c r="J35" s="44">
        <f t="shared" si="5"/>
        <v>0.5138888888888888</v>
      </c>
      <c r="K35" s="44">
        <f t="shared" si="6"/>
        <v>0.5555555555555555</v>
      </c>
      <c r="L35" s="44">
        <f t="shared" si="7"/>
        <v>0.5972222222222222</v>
      </c>
      <c r="M35" s="44">
        <f t="shared" si="8"/>
        <v>0.6388888888888888</v>
      </c>
      <c r="N35" s="44">
        <f t="shared" si="9"/>
        <v>0.6805555555555556</v>
      </c>
      <c r="O35" s="44">
        <f t="shared" si="10"/>
        <v>0.7222222222222223</v>
      </c>
      <c r="P35" s="44">
        <f t="shared" si="11"/>
        <v>0.7638888888888891</v>
      </c>
      <c r="Q35" s="44"/>
      <c r="S35" s="44"/>
      <c r="U35" s="44"/>
      <c r="W35" s="44"/>
      <c r="Y35" s="44"/>
      <c r="AA35" s="44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</row>
    <row r="36" spans="1:50" ht="12.75">
      <c r="A36" s="91"/>
      <c r="B36" s="41" t="s">
        <v>69</v>
      </c>
      <c r="C36" s="51">
        <v>129</v>
      </c>
      <c r="D36" s="43">
        <v>0.0006944444444444445</v>
      </c>
      <c r="E36" s="44">
        <f t="shared" si="0"/>
        <v>0.30624999999999997</v>
      </c>
      <c r="F36" s="44">
        <f t="shared" si="1"/>
        <v>0.3479166666666666</v>
      </c>
      <c r="G36" s="44">
        <f t="shared" si="2"/>
        <v>0.3895833333333333</v>
      </c>
      <c r="H36" s="44">
        <f t="shared" si="3"/>
        <v>0.43124999999999997</v>
      </c>
      <c r="I36" s="44">
        <f t="shared" si="4"/>
        <v>0.4729166666666666</v>
      </c>
      <c r="J36" s="44">
        <f t="shared" si="5"/>
        <v>0.5145833333333333</v>
      </c>
      <c r="K36" s="44">
        <f t="shared" si="6"/>
        <v>0.5562499999999999</v>
      </c>
      <c r="L36" s="44">
        <f t="shared" si="7"/>
        <v>0.5979166666666667</v>
      </c>
      <c r="M36" s="44">
        <f t="shared" si="8"/>
        <v>0.6395833333333333</v>
      </c>
      <c r="N36" s="44">
        <f t="shared" si="9"/>
        <v>0.68125</v>
      </c>
      <c r="O36" s="44">
        <f t="shared" si="10"/>
        <v>0.7229166666666668</v>
      </c>
      <c r="P36" s="44">
        <f t="shared" si="11"/>
        <v>0.7645833333333335</v>
      </c>
      <c r="Q36" s="44"/>
      <c r="S36" s="44"/>
      <c r="U36" s="44"/>
      <c r="W36" s="44"/>
      <c r="Y36" s="44"/>
      <c r="AA36" s="44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</row>
    <row r="37" spans="1:50" ht="12.75">
      <c r="A37" s="91"/>
      <c r="B37" s="46" t="s">
        <v>151</v>
      </c>
      <c r="C37" s="51">
        <v>196</v>
      </c>
      <c r="D37" s="43">
        <v>0.0006944444444444445</v>
      </c>
      <c r="E37" s="44">
        <f t="shared" si="0"/>
        <v>0.3069444444444444</v>
      </c>
      <c r="F37" s="44">
        <f t="shared" si="1"/>
        <v>0.34861111111111104</v>
      </c>
      <c r="G37" s="44">
        <f t="shared" si="2"/>
        <v>0.3902777777777777</v>
      </c>
      <c r="H37" s="44">
        <f t="shared" si="3"/>
        <v>0.4319444444444444</v>
      </c>
      <c r="I37" s="44">
        <f t="shared" si="4"/>
        <v>0.47361111111111104</v>
      </c>
      <c r="J37" s="44">
        <f t="shared" si="5"/>
        <v>0.5152777777777777</v>
      </c>
      <c r="K37" s="44">
        <f t="shared" si="6"/>
        <v>0.5569444444444444</v>
      </c>
      <c r="L37" s="44">
        <f t="shared" si="7"/>
        <v>0.5986111111111111</v>
      </c>
      <c r="M37" s="44">
        <f t="shared" si="8"/>
        <v>0.6402777777777777</v>
      </c>
      <c r="N37" s="44">
        <f t="shared" si="9"/>
        <v>0.6819444444444445</v>
      </c>
      <c r="O37" s="44">
        <f t="shared" si="10"/>
        <v>0.7236111111111112</v>
      </c>
      <c r="P37" s="44">
        <f t="shared" si="11"/>
        <v>0.765277777777778</v>
      </c>
      <c r="Q37" s="44"/>
      <c r="S37" s="44"/>
      <c r="U37" s="44"/>
      <c r="W37" s="44"/>
      <c r="Y37" s="44"/>
      <c r="AA37" s="44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spans="1:58" ht="12.75">
      <c r="A38" s="91"/>
      <c r="B38" s="61" t="s">
        <v>75</v>
      </c>
      <c r="C38" s="80">
        <f>SUM(C15:C37)</f>
        <v>4572</v>
      </c>
      <c r="D38" s="86">
        <f>SUM(D15:D37)</f>
        <v>0.01527777777777777</v>
      </c>
      <c r="E38" s="44"/>
      <c r="F38" s="44"/>
      <c r="G38" s="44"/>
      <c r="H38" s="44"/>
      <c r="I38" s="44"/>
      <c r="J38" s="44"/>
      <c r="K38" s="44"/>
      <c r="L38" s="44"/>
      <c r="M38" s="43"/>
      <c r="N38" s="43"/>
      <c r="O38" s="43"/>
      <c r="P38" s="43"/>
      <c r="Q38" s="44"/>
      <c r="S38" s="44"/>
      <c r="U38" s="43"/>
      <c r="W38" s="43"/>
      <c r="Y38" s="43"/>
      <c r="AA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31"/>
      <c r="AZ38" s="31"/>
      <c r="BA38" s="31"/>
      <c r="BB38" s="31"/>
      <c r="BC38" s="31"/>
      <c r="BD38" s="31"/>
      <c r="BE38" s="31"/>
      <c r="BF38" s="31"/>
    </row>
    <row r="39" spans="1:58" ht="12.75">
      <c r="A39" s="91"/>
      <c r="B39" s="47" t="s">
        <v>45</v>
      </c>
      <c r="C39" s="50">
        <f>SUM(E39:AN39)</f>
        <v>12</v>
      </c>
      <c r="D39" s="77"/>
      <c r="E39" s="45">
        <v>1</v>
      </c>
      <c r="F39" s="45">
        <v>1</v>
      </c>
      <c r="G39" s="45">
        <v>1</v>
      </c>
      <c r="H39" s="45">
        <v>1</v>
      </c>
      <c r="I39" s="45">
        <v>1</v>
      </c>
      <c r="J39" s="45">
        <v>1</v>
      </c>
      <c r="K39" s="45">
        <v>1</v>
      </c>
      <c r="L39" s="45">
        <v>1</v>
      </c>
      <c r="M39" s="45">
        <v>1</v>
      </c>
      <c r="N39" s="45">
        <v>1</v>
      </c>
      <c r="O39" s="45">
        <v>1</v>
      </c>
      <c r="P39" s="45">
        <v>1</v>
      </c>
      <c r="Q39" s="62"/>
      <c r="R39" s="31"/>
      <c r="S39" s="62"/>
      <c r="T39" s="31"/>
      <c r="U39" s="62"/>
      <c r="V39" s="31"/>
      <c r="W39" s="62"/>
      <c r="X39" s="31"/>
      <c r="Y39" s="62"/>
      <c r="Z39" s="31"/>
      <c r="AA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31"/>
      <c r="AZ39" s="31"/>
      <c r="BA39" s="31"/>
      <c r="BB39" s="31"/>
      <c r="BC39" s="31"/>
      <c r="BD39" s="31"/>
      <c r="BE39" s="31"/>
      <c r="BF39" s="31"/>
    </row>
    <row r="40" spans="1:50" ht="12.75">
      <c r="A40" s="91"/>
      <c r="B40" s="42" t="s">
        <v>42</v>
      </c>
      <c r="C40" s="55" t="s">
        <v>42</v>
      </c>
      <c r="D40" s="42" t="s">
        <v>42</v>
      </c>
      <c r="E40" s="42" t="s">
        <v>42</v>
      </c>
      <c r="F40" s="42" t="s">
        <v>42</v>
      </c>
      <c r="G40" s="42" t="s">
        <v>42</v>
      </c>
      <c r="H40" s="42" t="s">
        <v>42</v>
      </c>
      <c r="I40" s="42" t="s">
        <v>42</v>
      </c>
      <c r="J40" s="42" t="s">
        <v>42</v>
      </c>
      <c r="K40" s="42" t="s">
        <v>42</v>
      </c>
      <c r="L40" s="42" t="s">
        <v>42</v>
      </c>
      <c r="M40" s="42" t="s">
        <v>42</v>
      </c>
      <c r="N40" s="42" t="s">
        <v>42</v>
      </c>
      <c r="O40" s="42" t="s">
        <v>42</v>
      </c>
      <c r="P40" s="42" t="s">
        <v>42</v>
      </c>
      <c r="Q40" s="42" t="s">
        <v>42</v>
      </c>
      <c r="R40" s="42" t="s">
        <v>42</v>
      </c>
      <c r="S40" s="42" t="s">
        <v>42</v>
      </c>
      <c r="T40" s="42" t="s">
        <v>42</v>
      </c>
      <c r="U40" s="42" t="s">
        <v>42</v>
      </c>
      <c r="V40" s="42" t="s">
        <v>42</v>
      </c>
      <c r="W40" s="42" t="s">
        <v>42</v>
      </c>
      <c r="X40" s="42" t="s">
        <v>42</v>
      </c>
      <c r="Y40" s="42" t="s">
        <v>42</v>
      </c>
      <c r="Z40" s="42" t="s">
        <v>42</v>
      </c>
      <c r="AA40" s="42" t="s">
        <v>42</v>
      </c>
      <c r="AB40" s="42" t="s">
        <v>42</v>
      </c>
      <c r="AC40" s="42" t="s">
        <v>42</v>
      </c>
      <c r="AD40" s="42" t="s">
        <v>42</v>
      </c>
      <c r="AE40" s="42" t="s">
        <v>42</v>
      </c>
      <c r="AF40" s="42" t="s">
        <v>42</v>
      </c>
      <c r="AG40" s="42" t="s">
        <v>42</v>
      </c>
      <c r="AH40" s="42" t="s">
        <v>42</v>
      </c>
      <c r="AI40" s="42" t="s">
        <v>42</v>
      </c>
      <c r="AJ40" s="42" t="s">
        <v>42</v>
      </c>
      <c r="AK40" s="42" t="s">
        <v>42</v>
      </c>
      <c r="AL40" s="42" t="s">
        <v>42</v>
      </c>
      <c r="AM40" s="42" t="s">
        <v>42</v>
      </c>
      <c r="AN40" s="42" t="s">
        <v>42</v>
      </c>
      <c r="AO40" s="42" t="s">
        <v>42</v>
      </c>
      <c r="AP40" s="42" t="s">
        <v>42</v>
      </c>
      <c r="AQ40" s="42" t="s">
        <v>42</v>
      </c>
      <c r="AR40" s="42" t="s">
        <v>42</v>
      </c>
      <c r="AS40" s="42" t="s">
        <v>42</v>
      </c>
      <c r="AT40" s="42" t="s">
        <v>42</v>
      </c>
      <c r="AU40" s="42" t="s">
        <v>42</v>
      </c>
      <c r="AV40" s="42" t="s">
        <v>42</v>
      </c>
      <c r="AW40" s="42" t="s">
        <v>42</v>
      </c>
      <c r="AX40" s="42" t="s">
        <v>42</v>
      </c>
    </row>
    <row r="41" spans="1:50" ht="15">
      <c r="A41" s="91"/>
      <c r="B41" s="95" t="s">
        <v>149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42" t="s">
        <v>42</v>
      </c>
      <c r="N41" s="42" t="s">
        <v>42</v>
      </c>
      <c r="O41" s="42" t="s">
        <v>42</v>
      </c>
      <c r="P41" s="42" t="s">
        <v>42</v>
      </c>
      <c r="Q41" s="42" t="s">
        <v>42</v>
      </c>
      <c r="R41" s="42" t="s">
        <v>42</v>
      </c>
      <c r="S41" s="42" t="s">
        <v>42</v>
      </c>
      <c r="T41" s="42" t="s">
        <v>42</v>
      </c>
      <c r="U41" s="42" t="s">
        <v>42</v>
      </c>
      <c r="V41" s="42" t="s">
        <v>42</v>
      </c>
      <c r="W41" s="42" t="s">
        <v>42</v>
      </c>
      <c r="X41" s="42" t="s">
        <v>42</v>
      </c>
      <c r="Y41" s="42" t="s">
        <v>42</v>
      </c>
      <c r="Z41" s="42" t="s">
        <v>42</v>
      </c>
      <c r="AA41" s="42" t="s">
        <v>42</v>
      </c>
      <c r="AB41" s="42" t="s">
        <v>42</v>
      </c>
      <c r="AC41" s="42" t="s">
        <v>42</v>
      </c>
      <c r="AD41" s="42" t="s">
        <v>42</v>
      </c>
      <c r="AE41" s="42" t="s">
        <v>42</v>
      </c>
      <c r="AF41" s="42" t="s">
        <v>42</v>
      </c>
      <c r="AG41" s="42" t="s">
        <v>42</v>
      </c>
      <c r="AH41" s="42" t="s">
        <v>42</v>
      </c>
      <c r="AI41" s="42" t="s">
        <v>42</v>
      </c>
      <c r="AJ41" s="42" t="s">
        <v>42</v>
      </c>
      <c r="AK41" s="42" t="s">
        <v>42</v>
      </c>
      <c r="AL41" s="42" t="s">
        <v>42</v>
      </c>
      <c r="AM41" s="42" t="s">
        <v>42</v>
      </c>
      <c r="AN41" s="42" t="s">
        <v>42</v>
      </c>
      <c r="AO41" s="42" t="s">
        <v>42</v>
      </c>
      <c r="AP41" s="42" t="s">
        <v>42</v>
      </c>
      <c r="AQ41" s="42" t="s">
        <v>42</v>
      </c>
      <c r="AR41" s="42" t="s">
        <v>42</v>
      </c>
      <c r="AS41" s="42" t="s">
        <v>42</v>
      </c>
      <c r="AT41" s="42" t="s">
        <v>42</v>
      </c>
      <c r="AU41" s="42" t="s">
        <v>42</v>
      </c>
      <c r="AV41" s="42" t="s">
        <v>42</v>
      </c>
      <c r="AW41" s="42" t="s">
        <v>42</v>
      </c>
      <c r="AX41" s="42" t="s">
        <v>42</v>
      </c>
    </row>
    <row r="42" spans="1:50" ht="15">
      <c r="A42" s="91"/>
      <c r="B42" s="75"/>
      <c r="C42" s="75"/>
      <c r="D42" s="75"/>
      <c r="E42" s="75"/>
      <c r="F42" s="75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ht="15">
      <c r="A43" s="91"/>
      <c r="B43" s="75"/>
      <c r="C43" s="75"/>
      <c r="D43" s="75"/>
      <c r="E43" s="75"/>
      <c r="F43" s="75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 ht="12.75" customHeight="1">
      <c r="A44" s="91"/>
      <c r="B44" s="94" t="s">
        <v>150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ht="12.75" customHeight="1">
      <c r="A45" s="91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ht="12.75" customHeight="1">
      <c r="A46" s="9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12.75" customHeight="1">
      <c r="A47" s="91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2.75" customHeight="1">
      <c r="A48" s="91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:50" ht="12.75">
      <c r="A49" s="91"/>
      <c r="B49" s="60" t="s">
        <v>50</v>
      </c>
      <c r="C49" s="56" t="s">
        <v>43</v>
      </c>
      <c r="D49" s="41" t="s">
        <v>44</v>
      </c>
      <c r="E49" s="69" t="s">
        <v>77</v>
      </c>
      <c r="F49" s="69" t="s">
        <v>78</v>
      </c>
      <c r="G49" s="69" t="s">
        <v>79</v>
      </c>
      <c r="H49" s="69" t="s">
        <v>80</v>
      </c>
      <c r="I49" s="69" t="s">
        <v>81</v>
      </c>
      <c r="J49" s="69" t="s">
        <v>82</v>
      </c>
      <c r="K49" s="69" t="s">
        <v>83</v>
      </c>
      <c r="L49" s="69" t="s">
        <v>84</v>
      </c>
      <c r="N49" s="69"/>
      <c r="P49" s="69"/>
      <c r="R49" s="69"/>
      <c r="S49" s="69"/>
      <c r="T49" s="69"/>
      <c r="U49" s="42" t="s">
        <v>42</v>
      </c>
      <c r="V49" s="42" t="s">
        <v>42</v>
      </c>
      <c r="W49" s="42" t="s">
        <v>42</v>
      </c>
      <c r="X49" s="42" t="s">
        <v>42</v>
      </c>
      <c r="Y49" s="42" t="s">
        <v>42</v>
      </c>
      <c r="Z49" s="42" t="s">
        <v>42</v>
      </c>
      <c r="AA49" s="42" t="s">
        <v>42</v>
      </c>
      <c r="AB49" s="42" t="s">
        <v>42</v>
      </c>
      <c r="AC49" s="42" t="s">
        <v>42</v>
      </c>
      <c r="AD49" s="42" t="s">
        <v>42</v>
      </c>
      <c r="AE49" s="42" t="s">
        <v>42</v>
      </c>
      <c r="AF49" s="42" t="s">
        <v>42</v>
      </c>
      <c r="AG49" s="42" t="s">
        <v>42</v>
      </c>
      <c r="AH49" s="42" t="s">
        <v>42</v>
      </c>
      <c r="AI49" s="42" t="s">
        <v>42</v>
      </c>
      <c r="AJ49" s="42" t="s">
        <v>42</v>
      </c>
      <c r="AK49" s="42" t="s">
        <v>42</v>
      </c>
      <c r="AL49" s="42" t="s">
        <v>42</v>
      </c>
      <c r="AM49" s="42" t="s">
        <v>42</v>
      </c>
      <c r="AN49" s="42" t="s">
        <v>42</v>
      </c>
      <c r="AO49" s="42" t="s">
        <v>42</v>
      </c>
      <c r="AP49" s="42" t="s">
        <v>42</v>
      </c>
      <c r="AQ49" s="42" t="s">
        <v>42</v>
      </c>
      <c r="AR49" s="42" t="s">
        <v>42</v>
      </c>
      <c r="AS49" s="42" t="s">
        <v>42</v>
      </c>
      <c r="AT49" s="42" t="s">
        <v>42</v>
      </c>
      <c r="AU49" s="42" t="s">
        <v>42</v>
      </c>
      <c r="AV49" s="42" t="s">
        <v>42</v>
      </c>
      <c r="AW49" s="42" t="s">
        <v>42</v>
      </c>
      <c r="AX49" s="42" t="s">
        <v>42</v>
      </c>
    </row>
    <row r="50" spans="1:50" ht="12.75">
      <c r="A50" s="91"/>
      <c r="B50" s="46"/>
      <c r="C50" s="56"/>
      <c r="D50" s="41"/>
      <c r="K50" s="42"/>
      <c r="M50" s="10"/>
      <c r="O50" s="10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ht="12.75">
      <c r="A51" s="91"/>
      <c r="B51" s="46" t="s">
        <v>153</v>
      </c>
      <c r="C51" s="52">
        <v>0</v>
      </c>
      <c r="D51" s="43">
        <v>0</v>
      </c>
      <c r="E51" s="44">
        <v>0.2708333333333333</v>
      </c>
      <c r="F51" s="44">
        <v>0.3125</v>
      </c>
      <c r="G51" s="44">
        <v>0.3541666666666667</v>
      </c>
      <c r="H51" s="44">
        <v>0.3958333333333333</v>
      </c>
      <c r="I51" s="44">
        <v>0.4375</v>
      </c>
      <c r="J51" s="44">
        <v>0.4791666666666667</v>
      </c>
      <c r="K51" s="44">
        <v>0.5208333333333334</v>
      </c>
      <c r="L51" s="44">
        <v>0.5625</v>
      </c>
      <c r="N51" s="44"/>
      <c r="P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</row>
    <row r="52" spans="1:50" ht="12.75">
      <c r="A52" s="91"/>
      <c r="B52" s="41" t="s">
        <v>67</v>
      </c>
      <c r="C52" s="52">
        <v>251</v>
      </c>
      <c r="D52" s="43">
        <v>0.0006944444444444445</v>
      </c>
      <c r="E52" s="44">
        <f aca="true" t="shared" si="12" ref="E52:L52">E51+$D52</f>
        <v>0.27152777777777776</v>
      </c>
      <c r="F52" s="44">
        <f t="shared" si="12"/>
        <v>0.31319444444444444</v>
      </c>
      <c r="G52" s="44">
        <f t="shared" si="12"/>
        <v>0.3548611111111111</v>
      </c>
      <c r="H52" s="44">
        <f t="shared" si="12"/>
        <v>0.39652777777777776</v>
      </c>
      <c r="I52" s="44">
        <f t="shared" si="12"/>
        <v>0.43819444444444444</v>
      </c>
      <c r="J52" s="44">
        <f t="shared" si="12"/>
        <v>0.4798611111111111</v>
      </c>
      <c r="K52" s="44">
        <f t="shared" si="12"/>
        <v>0.5215277777777778</v>
      </c>
      <c r="L52" s="44">
        <f t="shared" si="12"/>
        <v>0.5631944444444444</v>
      </c>
      <c r="N52" s="44"/>
      <c r="P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</row>
    <row r="53" spans="1:50" ht="12.75">
      <c r="A53" s="91"/>
      <c r="B53" s="41" t="s">
        <v>117</v>
      </c>
      <c r="C53" s="52">
        <v>146</v>
      </c>
      <c r="D53" s="43">
        <v>0.0006944444444444445</v>
      </c>
      <c r="E53" s="44">
        <f aca="true" t="shared" si="13" ref="E53:E73">E52+$D53</f>
        <v>0.2722222222222222</v>
      </c>
      <c r="F53" s="44">
        <f aca="true" t="shared" si="14" ref="F53:F73">F52+$D53</f>
        <v>0.3138888888888889</v>
      </c>
      <c r="G53" s="44">
        <f aca="true" t="shared" si="15" ref="G53:G73">G52+$D53</f>
        <v>0.35555555555555557</v>
      </c>
      <c r="H53" s="44">
        <f aca="true" t="shared" si="16" ref="H53:H73">H52+$D53</f>
        <v>0.3972222222222222</v>
      </c>
      <c r="I53" s="44">
        <f aca="true" t="shared" si="17" ref="I53:I73">I52+$D53</f>
        <v>0.4388888888888889</v>
      </c>
      <c r="J53" s="44">
        <f aca="true" t="shared" si="18" ref="J53:J73">J52+$D53</f>
        <v>0.48055555555555557</v>
      </c>
      <c r="K53" s="44">
        <f aca="true" t="shared" si="19" ref="K53:K73">K52+$D53</f>
        <v>0.5222222222222223</v>
      </c>
      <c r="L53" s="44">
        <f aca="true" t="shared" si="20" ref="L53:L73">L52+$D53</f>
        <v>0.5638888888888889</v>
      </c>
      <c r="N53" s="44"/>
      <c r="P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</row>
    <row r="54" spans="1:50" ht="12.75">
      <c r="A54" s="91"/>
      <c r="B54" s="41" t="s">
        <v>118</v>
      </c>
      <c r="C54" s="51">
        <v>145</v>
      </c>
      <c r="D54" s="43">
        <v>0.0006944444444444445</v>
      </c>
      <c r="E54" s="44">
        <f t="shared" si="13"/>
        <v>0.27291666666666664</v>
      </c>
      <c r="F54" s="44">
        <f t="shared" si="14"/>
        <v>0.3145833333333333</v>
      </c>
      <c r="G54" s="44">
        <f t="shared" si="15"/>
        <v>0.35625</v>
      </c>
      <c r="H54" s="44">
        <f t="shared" si="16"/>
        <v>0.39791666666666664</v>
      </c>
      <c r="I54" s="44">
        <f t="shared" si="17"/>
        <v>0.4395833333333333</v>
      </c>
      <c r="J54" s="44">
        <f t="shared" si="18"/>
        <v>0.48125</v>
      </c>
      <c r="K54" s="44">
        <f t="shared" si="19"/>
        <v>0.5229166666666667</v>
      </c>
      <c r="L54" s="44">
        <f t="shared" si="20"/>
        <v>0.5645833333333333</v>
      </c>
      <c r="N54" s="44"/>
      <c r="P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</row>
    <row r="55" spans="1:50" ht="12.75">
      <c r="A55" s="91"/>
      <c r="B55" s="41" t="s">
        <v>119</v>
      </c>
      <c r="C55" s="51">
        <v>142</v>
      </c>
      <c r="D55" s="43">
        <v>0.0006944444444444445</v>
      </c>
      <c r="E55" s="44">
        <f t="shared" si="13"/>
        <v>0.2736111111111111</v>
      </c>
      <c r="F55" s="44">
        <f t="shared" si="14"/>
        <v>0.31527777777777777</v>
      </c>
      <c r="G55" s="44">
        <f t="shared" si="15"/>
        <v>0.35694444444444445</v>
      </c>
      <c r="H55" s="44">
        <f t="shared" si="16"/>
        <v>0.3986111111111111</v>
      </c>
      <c r="I55" s="44">
        <f t="shared" si="17"/>
        <v>0.44027777777777777</v>
      </c>
      <c r="J55" s="44">
        <f t="shared" si="18"/>
        <v>0.48194444444444445</v>
      </c>
      <c r="K55" s="44">
        <f t="shared" si="19"/>
        <v>0.5236111111111111</v>
      </c>
      <c r="L55" s="44">
        <f t="shared" si="20"/>
        <v>0.5652777777777778</v>
      </c>
      <c r="N55" s="44"/>
      <c r="P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</row>
    <row r="56" spans="1:50" ht="12.75">
      <c r="A56" s="91"/>
      <c r="B56" s="41" t="s">
        <v>120</v>
      </c>
      <c r="C56" s="51">
        <v>164</v>
      </c>
      <c r="D56" s="43">
        <v>0.0006944444444444445</v>
      </c>
      <c r="E56" s="44">
        <f t="shared" si="13"/>
        <v>0.2743055555555555</v>
      </c>
      <c r="F56" s="44">
        <f t="shared" si="14"/>
        <v>0.3159722222222222</v>
      </c>
      <c r="G56" s="44">
        <f t="shared" si="15"/>
        <v>0.3576388888888889</v>
      </c>
      <c r="H56" s="44">
        <f t="shared" si="16"/>
        <v>0.3993055555555555</v>
      </c>
      <c r="I56" s="44">
        <f t="shared" si="17"/>
        <v>0.4409722222222222</v>
      </c>
      <c r="J56" s="44">
        <f t="shared" si="18"/>
        <v>0.4826388888888889</v>
      </c>
      <c r="K56" s="44">
        <f t="shared" si="19"/>
        <v>0.5243055555555556</v>
      </c>
      <c r="L56" s="44">
        <f t="shared" si="20"/>
        <v>0.5659722222222222</v>
      </c>
      <c r="N56" s="44"/>
      <c r="P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</row>
    <row r="57" spans="1:50" ht="12.75">
      <c r="A57" s="91"/>
      <c r="B57" s="41" t="s">
        <v>121</v>
      </c>
      <c r="C57" s="51">
        <v>163</v>
      </c>
      <c r="D57" s="43">
        <v>0.0006944444444444445</v>
      </c>
      <c r="E57" s="44">
        <f t="shared" si="13"/>
        <v>0.27499999999999997</v>
      </c>
      <c r="F57" s="44">
        <f t="shared" si="14"/>
        <v>0.31666666666666665</v>
      </c>
      <c r="G57" s="44">
        <f t="shared" si="15"/>
        <v>0.35833333333333334</v>
      </c>
      <c r="H57" s="44">
        <f t="shared" si="16"/>
        <v>0.39999999999999997</v>
      </c>
      <c r="I57" s="44">
        <f t="shared" si="17"/>
        <v>0.44166666666666665</v>
      </c>
      <c r="J57" s="44">
        <f t="shared" si="18"/>
        <v>0.48333333333333334</v>
      </c>
      <c r="K57" s="44">
        <f t="shared" si="19"/>
        <v>0.525</v>
      </c>
      <c r="L57" s="44">
        <f t="shared" si="20"/>
        <v>0.5666666666666667</v>
      </c>
      <c r="N57" s="44"/>
      <c r="P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</row>
    <row r="58" spans="1:50" ht="12.75">
      <c r="A58" s="91"/>
      <c r="B58" s="41" t="s">
        <v>122</v>
      </c>
      <c r="C58" s="51">
        <v>245</v>
      </c>
      <c r="D58" s="43">
        <v>0.0006944444444444445</v>
      </c>
      <c r="E58" s="44">
        <f t="shared" si="13"/>
        <v>0.2756944444444444</v>
      </c>
      <c r="F58" s="44">
        <f t="shared" si="14"/>
        <v>0.3173611111111111</v>
      </c>
      <c r="G58" s="44">
        <f t="shared" si="15"/>
        <v>0.3590277777777778</v>
      </c>
      <c r="H58" s="44">
        <f t="shared" si="16"/>
        <v>0.4006944444444444</v>
      </c>
      <c r="I58" s="44">
        <f t="shared" si="17"/>
        <v>0.4423611111111111</v>
      </c>
      <c r="J58" s="44">
        <f t="shared" si="18"/>
        <v>0.4840277777777778</v>
      </c>
      <c r="K58" s="44">
        <f t="shared" si="19"/>
        <v>0.5256944444444445</v>
      </c>
      <c r="L58" s="44">
        <f t="shared" si="20"/>
        <v>0.5673611111111111</v>
      </c>
      <c r="N58" s="44"/>
      <c r="P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</row>
    <row r="59" spans="1:50" ht="12.75">
      <c r="A59" s="91"/>
      <c r="B59" s="41" t="s">
        <v>123</v>
      </c>
      <c r="C59" s="51">
        <v>171</v>
      </c>
      <c r="D59" s="43">
        <v>0.0006944444444444445</v>
      </c>
      <c r="E59" s="44">
        <f t="shared" si="13"/>
        <v>0.27638888888888885</v>
      </c>
      <c r="F59" s="44">
        <f t="shared" si="14"/>
        <v>0.31805555555555554</v>
      </c>
      <c r="G59" s="44">
        <f t="shared" si="15"/>
        <v>0.3597222222222222</v>
      </c>
      <c r="H59" s="44">
        <f t="shared" si="16"/>
        <v>0.40138888888888885</v>
      </c>
      <c r="I59" s="44">
        <f t="shared" si="17"/>
        <v>0.44305555555555554</v>
      </c>
      <c r="J59" s="44">
        <f t="shared" si="18"/>
        <v>0.4847222222222222</v>
      </c>
      <c r="K59" s="44">
        <f t="shared" si="19"/>
        <v>0.5263888888888889</v>
      </c>
      <c r="L59" s="44">
        <f t="shared" si="20"/>
        <v>0.5680555555555555</v>
      </c>
      <c r="N59" s="44"/>
      <c r="P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  <row r="60" spans="1:50" ht="12.75">
      <c r="A60" s="91"/>
      <c r="B60" s="41" t="s">
        <v>124</v>
      </c>
      <c r="C60" s="51">
        <v>298</v>
      </c>
      <c r="D60" s="43">
        <v>0.0006944444444444445</v>
      </c>
      <c r="E60" s="44">
        <f t="shared" si="13"/>
        <v>0.2770833333333333</v>
      </c>
      <c r="F60" s="44">
        <f t="shared" si="14"/>
        <v>0.31875</v>
      </c>
      <c r="G60" s="44">
        <f t="shared" si="15"/>
        <v>0.36041666666666666</v>
      </c>
      <c r="H60" s="44">
        <f t="shared" si="16"/>
        <v>0.4020833333333333</v>
      </c>
      <c r="I60" s="44">
        <f t="shared" si="17"/>
        <v>0.44375</v>
      </c>
      <c r="J60" s="44">
        <f t="shared" si="18"/>
        <v>0.48541666666666666</v>
      </c>
      <c r="K60" s="44">
        <f t="shared" si="19"/>
        <v>0.5270833333333333</v>
      </c>
      <c r="L60" s="44">
        <f t="shared" si="20"/>
        <v>0.56875</v>
      </c>
      <c r="N60" s="44"/>
      <c r="P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ht="12.75">
      <c r="A61" s="91"/>
      <c r="B61" s="41" t="s">
        <v>125</v>
      </c>
      <c r="C61" s="51">
        <v>634</v>
      </c>
      <c r="D61" s="43">
        <v>0.0006944444444444445</v>
      </c>
      <c r="E61" s="44">
        <f t="shared" si="13"/>
        <v>0.27777777777777773</v>
      </c>
      <c r="F61" s="44">
        <f t="shared" si="14"/>
        <v>0.3194444444444444</v>
      </c>
      <c r="G61" s="44">
        <f t="shared" si="15"/>
        <v>0.3611111111111111</v>
      </c>
      <c r="H61" s="44">
        <f t="shared" si="16"/>
        <v>0.40277777777777773</v>
      </c>
      <c r="I61" s="44">
        <f t="shared" si="17"/>
        <v>0.4444444444444444</v>
      </c>
      <c r="J61" s="44">
        <f t="shared" si="18"/>
        <v>0.4861111111111111</v>
      </c>
      <c r="K61" s="44">
        <f t="shared" si="19"/>
        <v>0.5277777777777778</v>
      </c>
      <c r="L61" s="44">
        <f t="shared" si="20"/>
        <v>0.5694444444444444</v>
      </c>
      <c r="N61" s="44"/>
      <c r="P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</row>
    <row r="62" spans="1:50" ht="12.75">
      <c r="A62" s="91"/>
      <c r="B62" s="41" t="s">
        <v>126</v>
      </c>
      <c r="C62" s="51">
        <v>245</v>
      </c>
      <c r="D62" s="43">
        <v>0.0006944444444444445</v>
      </c>
      <c r="E62" s="44">
        <f t="shared" si="13"/>
        <v>0.2784722222222222</v>
      </c>
      <c r="F62" s="44">
        <f t="shared" si="14"/>
        <v>0.32013888888888886</v>
      </c>
      <c r="G62" s="44">
        <f t="shared" si="15"/>
        <v>0.36180555555555555</v>
      </c>
      <c r="H62" s="44">
        <f t="shared" si="16"/>
        <v>0.4034722222222222</v>
      </c>
      <c r="I62" s="44">
        <f t="shared" si="17"/>
        <v>0.44513888888888886</v>
      </c>
      <c r="J62" s="44">
        <f t="shared" si="18"/>
        <v>0.48680555555555555</v>
      </c>
      <c r="K62" s="44">
        <f t="shared" si="19"/>
        <v>0.5284722222222222</v>
      </c>
      <c r="L62" s="44">
        <f t="shared" si="20"/>
        <v>0.5701388888888889</v>
      </c>
      <c r="N62" s="44"/>
      <c r="P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</row>
    <row r="63" spans="1:50" ht="12.75">
      <c r="A63" s="91"/>
      <c r="B63" s="41" t="s">
        <v>51</v>
      </c>
      <c r="C63" s="51">
        <v>336</v>
      </c>
      <c r="D63" s="43">
        <v>0.0006944444444444445</v>
      </c>
      <c r="E63" s="44">
        <f t="shared" si="13"/>
        <v>0.2791666666666666</v>
      </c>
      <c r="F63" s="44">
        <f t="shared" si="14"/>
        <v>0.3208333333333333</v>
      </c>
      <c r="G63" s="44">
        <f t="shared" si="15"/>
        <v>0.3625</v>
      </c>
      <c r="H63" s="44">
        <f t="shared" si="16"/>
        <v>0.4041666666666666</v>
      </c>
      <c r="I63" s="44">
        <f t="shared" si="17"/>
        <v>0.4458333333333333</v>
      </c>
      <c r="J63" s="44">
        <f t="shared" si="18"/>
        <v>0.4875</v>
      </c>
      <c r="K63" s="44">
        <f t="shared" si="19"/>
        <v>0.5291666666666667</v>
      </c>
      <c r="L63" s="44">
        <f t="shared" si="20"/>
        <v>0.5708333333333333</v>
      </c>
      <c r="N63" s="44"/>
      <c r="P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ht="12.75">
      <c r="A64" s="91"/>
      <c r="B64" s="41" t="s">
        <v>52</v>
      </c>
      <c r="C64" s="51">
        <v>181</v>
      </c>
      <c r="D64" s="43">
        <v>0.0006944444444444445</v>
      </c>
      <c r="E64" s="44">
        <f t="shared" si="13"/>
        <v>0.27986111111111106</v>
      </c>
      <c r="F64" s="44">
        <f t="shared" si="14"/>
        <v>0.32152777777777775</v>
      </c>
      <c r="G64" s="44">
        <f t="shared" si="15"/>
        <v>0.36319444444444443</v>
      </c>
      <c r="H64" s="44">
        <f t="shared" si="16"/>
        <v>0.40486111111111106</v>
      </c>
      <c r="I64" s="44">
        <f t="shared" si="17"/>
        <v>0.44652777777777775</v>
      </c>
      <c r="J64" s="44">
        <f t="shared" si="18"/>
        <v>0.48819444444444443</v>
      </c>
      <c r="K64" s="44">
        <f t="shared" si="19"/>
        <v>0.5298611111111111</v>
      </c>
      <c r="L64" s="44">
        <f t="shared" si="20"/>
        <v>0.5715277777777777</v>
      </c>
      <c r="N64" s="44"/>
      <c r="P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ht="12.75">
      <c r="A65" s="91"/>
      <c r="B65" s="41" t="s">
        <v>127</v>
      </c>
      <c r="C65" s="51">
        <v>111</v>
      </c>
      <c r="D65" s="43">
        <v>0.0006944444444444445</v>
      </c>
      <c r="E65" s="44">
        <f t="shared" si="13"/>
        <v>0.2805555555555555</v>
      </c>
      <c r="F65" s="44">
        <f t="shared" si="14"/>
        <v>0.3222222222222222</v>
      </c>
      <c r="G65" s="44">
        <f t="shared" si="15"/>
        <v>0.3638888888888889</v>
      </c>
      <c r="H65" s="44">
        <f t="shared" si="16"/>
        <v>0.4055555555555555</v>
      </c>
      <c r="I65" s="44">
        <f t="shared" si="17"/>
        <v>0.4472222222222222</v>
      </c>
      <c r="J65" s="44">
        <f t="shared" si="18"/>
        <v>0.4888888888888889</v>
      </c>
      <c r="K65" s="44">
        <f t="shared" si="19"/>
        <v>0.5305555555555556</v>
      </c>
      <c r="L65" s="44">
        <f t="shared" si="20"/>
        <v>0.5722222222222222</v>
      </c>
      <c r="N65" s="44"/>
      <c r="P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50" ht="12.75">
      <c r="A66" s="91"/>
      <c r="B66" s="41" t="s">
        <v>128</v>
      </c>
      <c r="C66" s="51">
        <v>123</v>
      </c>
      <c r="D66" s="43">
        <v>0.0006944444444444445</v>
      </c>
      <c r="E66" s="44">
        <f t="shared" si="13"/>
        <v>0.28124999999999994</v>
      </c>
      <c r="F66" s="44">
        <f t="shared" si="14"/>
        <v>0.32291666666666663</v>
      </c>
      <c r="G66" s="44">
        <f t="shared" si="15"/>
        <v>0.3645833333333333</v>
      </c>
      <c r="H66" s="44">
        <f t="shared" si="16"/>
        <v>0.40624999999999994</v>
      </c>
      <c r="I66" s="44">
        <f t="shared" si="17"/>
        <v>0.44791666666666663</v>
      </c>
      <c r="J66" s="44">
        <f t="shared" si="18"/>
        <v>0.4895833333333333</v>
      </c>
      <c r="K66" s="44">
        <f t="shared" si="19"/>
        <v>0.53125</v>
      </c>
      <c r="L66" s="44">
        <f t="shared" si="20"/>
        <v>0.5729166666666666</v>
      </c>
      <c r="N66" s="44"/>
      <c r="P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1:50" ht="12.75">
      <c r="A67" s="91"/>
      <c r="B67" s="41" t="s">
        <v>129</v>
      </c>
      <c r="C67" s="51">
        <v>134</v>
      </c>
      <c r="D67" s="43">
        <v>0.0006944444444444445</v>
      </c>
      <c r="E67" s="44">
        <f t="shared" si="13"/>
        <v>0.2819444444444444</v>
      </c>
      <c r="F67" s="44">
        <f t="shared" si="14"/>
        <v>0.32361111111111107</v>
      </c>
      <c r="G67" s="44">
        <f t="shared" si="15"/>
        <v>0.36527777777777776</v>
      </c>
      <c r="H67" s="44">
        <f t="shared" si="16"/>
        <v>0.4069444444444444</v>
      </c>
      <c r="I67" s="44">
        <f t="shared" si="17"/>
        <v>0.44861111111111107</v>
      </c>
      <c r="J67" s="44">
        <f t="shared" si="18"/>
        <v>0.49027777777777776</v>
      </c>
      <c r="K67" s="44">
        <f t="shared" si="19"/>
        <v>0.5319444444444444</v>
      </c>
      <c r="L67" s="44">
        <f t="shared" si="20"/>
        <v>0.5736111111111111</v>
      </c>
      <c r="N67" s="44"/>
      <c r="P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ht="12.75">
      <c r="A68" s="91"/>
      <c r="B68" s="41" t="s">
        <v>68</v>
      </c>
      <c r="C68" s="51">
        <v>264</v>
      </c>
      <c r="D68" s="43">
        <v>0.0006944444444444445</v>
      </c>
      <c r="E68" s="44">
        <f t="shared" si="13"/>
        <v>0.28263888888888883</v>
      </c>
      <c r="F68" s="44">
        <f t="shared" si="14"/>
        <v>0.3243055555555555</v>
      </c>
      <c r="G68" s="44">
        <f t="shared" si="15"/>
        <v>0.3659722222222222</v>
      </c>
      <c r="H68" s="44">
        <f t="shared" si="16"/>
        <v>0.40763888888888883</v>
      </c>
      <c r="I68" s="44">
        <f t="shared" si="17"/>
        <v>0.4493055555555555</v>
      </c>
      <c r="J68" s="44">
        <f t="shared" si="18"/>
        <v>0.4909722222222222</v>
      </c>
      <c r="K68" s="44">
        <f t="shared" si="19"/>
        <v>0.5326388888888889</v>
      </c>
      <c r="L68" s="44">
        <f t="shared" si="20"/>
        <v>0.5743055555555555</v>
      </c>
      <c r="N68" s="44"/>
      <c r="P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69" spans="1:50" ht="12.75">
      <c r="A69" s="91"/>
      <c r="B69" s="41" t="s">
        <v>53</v>
      </c>
      <c r="C69" s="51">
        <v>152</v>
      </c>
      <c r="D69" s="43">
        <v>0.0006944444444444445</v>
      </c>
      <c r="E69" s="44">
        <f t="shared" si="13"/>
        <v>0.28333333333333327</v>
      </c>
      <c r="F69" s="44">
        <f t="shared" si="14"/>
        <v>0.32499999999999996</v>
      </c>
      <c r="G69" s="44">
        <f t="shared" si="15"/>
        <v>0.36666666666666664</v>
      </c>
      <c r="H69" s="44">
        <f t="shared" si="16"/>
        <v>0.40833333333333327</v>
      </c>
      <c r="I69" s="44">
        <f t="shared" si="17"/>
        <v>0.44999999999999996</v>
      </c>
      <c r="J69" s="44">
        <f t="shared" si="18"/>
        <v>0.49166666666666664</v>
      </c>
      <c r="K69" s="44">
        <f t="shared" si="19"/>
        <v>0.5333333333333333</v>
      </c>
      <c r="L69" s="44">
        <f t="shared" si="20"/>
        <v>0.575</v>
      </c>
      <c r="N69" s="44"/>
      <c r="P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s="39" customFormat="1" ht="12.75">
      <c r="A70" s="91"/>
      <c r="B70" s="41" t="s">
        <v>54</v>
      </c>
      <c r="C70" s="51">
        <v>154</v>
      </c>
      <c r="D70" s="43">
        <v>0.0006944444444444445</v>
      </c>
      <c r="E70" s="44">
        <f t="shared" si="13"/>
        <v>0.2840277777777777</v>
      </c>
      <c r="F70" s="44">
        <f t="shared" si="14"/>
        <v>0.3256944444444444</v>
      </c>
      <c r="G70" s="44">
        <f t="shared" si="15"/>
        <v>0.3673611111111111</v>
      </c>
      <c r="H70" s="44">
        <f t="shared" si="16"/>
        <v>0.4090277777777777</v>
      </c>
      <c r="I70" s="44">
        <f t="shared" si="17"/>
        <v>0.4506944444444444</v>
      </c>
      <c r="J70" s="44">
        <f t="shared" si="18"/>
        <v>0.4923611111111111</v>
      </c>
      <c r="K70" s="44">
        <f t="shared" si="19"/>
        <v>0.5340277777777778</v>
      </c>
      <c r="L70" s="44">
        <f t="shared" si="20"/>
        <v>0.5756944444444444</v>
      </c>
      <c r="N70" s="44"/>
      <c r="P70" s="44"/>
      <c r="R70" s="44"/>
      <c r="S70" s="44"/>
      <c r="T70" s="44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</row>
    <row r="71" spans="1:50" ht="12.75">
      <c r="A71" s="91"/>
      <c r="B71" s="41" t="s">
        <v>57</v>
      </c>
      <c r="C71" s="51">
        <v>188</v>
      </c>
      <c r="D71" s="43">
        <v>0.0006944444444444445</v>
      </c>
      <c r="E71" s="44">
        <f t="shared" si="13"/>
        <v>0.28472222222222215</v>
      </c>
      <c r="F71" s="44">
        <f t="shared" si="14"/>
        <v>0.32638888888888884</v>
      </c>
      <c r="G71" s="44">
        <f t="shared" si="15"/>
        <v>0.3680555555555555</v>
      </c>
      <c r="H71" s="44">
        <f t="shared" si="16"/>
        <v>0.40972222222222215</v>
      </c>
      <c r="I71" s="44">
        <f t="shared" si="17"/>
        <v>0.45138888888888884</v>
      </c>
      <c r="J71" s="44">
        <f t="shared" si="18"/>
        <v>0.4930555555555555</v>
      </c>
      <c r="K71" s="44">
        <f t="shared" si="19"/>
        <v>0.5347222222222222</v>
      </c>
      <c r="L71" s="44">
        <f t="shared" si="20"/>
        <v>0.5763888888888888</v>
      </c>
      <c r="N71" s="44"/>
      <c r="P71" s="44"/>
      <c r="R71" s="44"/>
      <c r="S71" s="44"/>
      <c r="T71" s="44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</row>
    <row r="72" spans="1:50" ht="12.75">
      <c r="A72" s="91"/>
      <c r="B72" s="41" t="s">
        <v>69</v>
      </c>
      <c r="C72" s="51">
        <v>129</v>
      </c>
      <c r="D72" s="43">
        <v>0.0006944444444444445</v>
      </c>
      <c r="E72" s="44">
        <f t="shared" si="13"/>
        <v>0.2854166666666666</v>
      </c>
      <c r="F72" s="44">
        <f t="shared" si="14"/>
        <v>0.3270833333333333</v>
      </c>
      <c r="G72" s="44">
        <f t="shared" si="15"/>
        <v>0.36874999999999997</v>
      </c>
      <c r="H72" s="44">
        <f t="shared" si="16"/>
        <v>0.4104166666666666</v>
      </c>
      <c r="I72" s="44">
        <f t="shared" si="17"/>
        <v>0.4520833333333333</v>
      </c>
      <c r="J72" s="44">
        <f t="shared" si="18"/>
        <v>0.49374999999999997</v>
      </c>
      <c r="K72" s="44">
        <f t="shared" si="19"/>
        <v>0.5354166666666667</v>
      </c>
      <c r="L72" s="44">
        <f t="shared" si="20"/>
        <v>0.5770833333333333</v>
      </c>
      <c r="N72" s="44"/>
      <c r="P72" s="44"/>
      <c r="R72" s="44"/>
      <c r="S72" s="44"/>
      <c r="T72" s="44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</row>
    <row r="73" spans="1:50" ht="12.75">
      <c r="A73" s="91"/>
      <c r="B73" s="46" t="s">
        <v>151</v>
      </c>
      <c r="C73" s="51">
        <v>196</v>
      </c>
      <c r="D73" s="43">
        <v>0.0006944444444444445</v>
      </c>
      <c r="E73" s="44">
        <f t="shared" si="13"/>
        <v>0.28611111111111104</v>
      </c>
      <c r="F73" s="44">
        <f t="shared" si="14"/>
        <v>0.3277777777777777</v>
      </c>
      <c r="G73" s="44">
        <f t="shared" si="15"/>
        <v>0.3694444444444444</v>
      </c>
      <c r="H73" s="44">
        <f t="shared" si="16"/>
        <v>0.41111111111111104</v>
      </c>
      <c r="I73" s="44">
        <f t="shared" si="17"/>
        <v>0.4527777777777777</v>
      </c>
      <c r="J73" s="44">
        <f t="shared" si="18"/>
        <v>0.4944444444444444</v>
      </c>
      <c r="K73" s="44">
        <f t="shared" si="19"/>
        <v>0.5361111111111111</v>
      </c>
      <c r="L73" s="44">
        <f t="shared" si="20"/>
        <v>0.5777777777777777</v>
      </c>
      <c r="N73" s="44"/>
      <c r="P73" s="44"/>
      <c r="R73" s="44"/>
      <c r="S73" s="44"/>
      <c r="T73" s="44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</row>
    <row r="74" spans="1:50" s="39" customFormat="1" ht="12.75">
      <c r="A74" s="91"/>
      <c r="B74" s="61" t="s">
        <v>75</v>
      </c>
      <c r="C74" s="85">
        <f>SUM(C51:C73)</f>
        <v>4572</v>
      </c>
      <c r="D74" s="79">
        <f>SUM(D51:D73)</f>
        <v>0.01527777777777777</v>
      </c>
      <c r="E74" s="43"/>
      <c r="F74" s="43"/>
      <c r="G74" s="43"/>
      <c r="H74" s="43"/>
      <c r="I74" s="43"/>
      <c r="J74" s="43"/>
      <c r="K74" s="43"/>
      <c r="L74" s="43"/>
      <c r="N74" s="43"/>
      <c r="P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</row>
    <row r="75" spans="1:57" ht="12.75">
      <c r="A75" s="91"/>
      <c r="B75" s="47" t="s">
        <v>45</v>
      </c>
      <c r="C75" s="50">
        <f>SUM(E75:AN75)</f>
        <v>8</v>
      </c>
      <c r="D75" s="77"/>
      <c r="E75" s="45">
        <v>1</v>
      </c>
      <c r="F75" s="45">
        <v>1</v>
      </c>
      <c r="G75" s="45">
        <v>1</v>
      </c>
      <c r="H75" s="45">
        <v>1</v>
      </c>
      <c r="I75" s="45">
        <v>1</v>
      </c>
      <c r="J75" s="45">
        <v>1</v>
      </c>
      <c r="K75" s="45">
        <v>1</v>
      </c>
      <c r="L75" s="45">
        <v>1</v>
      </c>
      <c r="M75" s="31"/>
      <c r="N75" s="62"/>
      <c r="O75" s="31"/>
      <c r="P75" s="62"/>
      <c r="Q75" s="3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3"/>
      <c r="AZ75" s="63"/>
      <c r="BA75" s="63"/>
      <c r="BB75" s="63"/>
      <c r="BC75" s="63"/>
      <c r="BD75" s="63"/>
      <c r="BE75" s="63"/>
    </row>
    <row r="76" ht="12.75">
      <c r="C76" s="57"/>
    </row>
    <row r="77" spans="1:15" ht="15">
      <c r="A77" s="92" t="s">
        <v>48</v>
      </c>
      <c r="B77" s="95" t="s">
        <v>152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6" ht="15">
      <c r="A78" s="92"/>
      <c r="B78" s="75"/>
      <c r="C78" s="75"/>
      <c r="D78" s="75"/>
      <c r="E78" s="75"/>
      <c r="F78" s="75"/>
    </row>
    <row r="79" spans="1:21" ht="12.75" customHeight="1">
      <c r="A79" s="92"/>
      <c r="B79" s="94" t="s">
        <v>156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</row>
    <row r="80" spans="1:21" ht="12.75" customHeight="1">
      <c r="A80" s="92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ht="12.75" customHeight="1">
      <c r="A81" s="92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ht="12.75" customHeight="1">
      <c r="A82" s="92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" ht="12.75">
      <c r="A83" s="93"/>
      <c r="B83" s="58"/>
    </row>
    <row r="84" spans="1:40" ht="12.75">
      <c r="A84" s="93"/>
      <c r="B84" s="59" t="s">
        <v>74</v>
      </c>
      <c r="C84" s="56" t="s">
        <v>43</v>
      </c>
      <c r="D84" s="41" t="s">
        <v>44</v>
      </c>
      <c r="E84"/>
      <c r="F84"/>
      <c r="G84"/>
      <c r="H84"/>
      <c r="I84"/>
      <c r="J84"/>
      <c r="K84"/>
      <c r="L84"/>
      <c r="M84"/>
      <c r="N84"/>
      <c r="O84"/>
      <c r="P84"/>
      <c r="Q84" s="42" t="s">
        <v>42</v>
      </c>
      <c r="R84" s="42" t="s">
        <v>42</v>
      </c>
      <c r="S84" s="42" t="s">
        <v>42</v>
      </c>
      <c r="T84" s="42" t="s">
        <v>42</v>
      </c>
      <c r="U84" s="42" t="s">
        <v>42</v>
      </c>
      <c r="V84" s="42" t="s">
        <v>42</v>
      </c>
      <c r="W84" s="42" t="s">
        <v>42</v>
      </c>
      <c r="X84" s="42" t="s">
        <v>42</v>
      </c>
      <c r="Y84" s="42" t="s">
        <v>42</v>
      </c>
      <c r="Z84" s="42" t="s">
        <v>42</v>
      </c>
      <c r="AA84" s="42" t="s">
        <v>42</v>
      </c>
      <c r="AB84" s="42" t="s">
        <v>42</v>
      </c>
      <c r="AC84" s="42" t="s">
        <v>42</v>
      </c>
      <c r="AD84" s="42" t="s">
        <v>42</v>
      </c>
      <c r="AE84" s="42" t="s">
        <v>42</v>
      </c>
      <c r="AF84" s="42" t="s">
        <v>42</v>
      </c>
      <c r="AG84" s="42" t="s">
        <v>42</v>
      </c>
      <c r="AH84" s="42" t="s">
        <v>42</v>
      </c>
      <c r="AI84" s="42" t="s">
        <v>42</v>
      </c>
      <c r="AJ84" s="42" t="s">
        <v>42</v>
      </c>
      <c r="AK84" s="42" t="s">
        <v>42</v>
      </c>
      <c r="AL84" s="42" t="s">
        <v>42</v>
      </c>
      <c r="AM84" s="42" t="s">
        <v>42</v>
      </c>
      <c r="AN84" s="42" t="s">
        <v>42</v>
      </c>
    </row>
    <row r="85" spans="1:40" ht="63.75">
      <c r="A85" s="93"/>
      <c r="B85" s="59"/>
      <c r="C85" s="56"/>
      <c r="D85" s="68" t="s">
        <v>76</v>
      </c>
      <c r="E85" s="69" t="s">
        <v>77</v>
      </c>
      <c r="F85" s="69" t="s">
        <v>78</v>
      </c>
      <c r="G85" s="69" t="s">
        <v>79</v>
      </c>
      <c r="H85" s="69" t="s">
        <v>80</v>
      </c>
      <c r="I85" s="69" t="s">
        <v>81</v>
      </c>
      <c r="J85" s="69" t="s">
        <v>82</v>
      </c>
      <c r="K85" s="69" t="s">
        <v>83</v>
      </c>
      <c r="L85" s="69" t="s">
        <v>84</v>
      </c>
      <c r="M85" s="69" t="s">
        <v>85</v>
      </c>
      <c r="N85" s="69" t="s">
        <v>86</v>
      </c>
      <c r="O85" s="69" t="s">
        <v>87</v>
      </c>
      <c r="P85" s="69" t="s">
        <v>88</v>
      </c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</row>
    <row r="86" spans="1:50" ht="12.75">
      <c r="A86" s="93"/>
      <c r="B86" s="46" t="s">
        <v>154</v>
      </c>
      <c r="C86" s="52" t="s">
        <v>46</v>
      </c>
      <c r="D86" s="43">
        <v>0</v>
      </c>
      <c r="E86" s="44">
        <v>0.2916666666666667</v>
      </c>
      <c r="F86" s="44">
        <v>0.3333333333333333</v>
      </c>
      <c r="G86" s="44">
        <v>0.375</v>
      </c>
      <c r="H86" s="44">
        <v>0.4166666666666667</v>
      </c>
      <c r="I86" s="44">
        <v>0.4583333333333333</v>
      </c>
      <c r="J86" s="44">
        <v>0.5</v>
      </c>
      <c r="K86" s="44">
        <v>0.5416666666666666</v>
      </c>
      <c r="L86" s="44">
        <v>0.5833333333333334</v>
      </c>
      <c r="M86" s="44">
        <v>0.625</v>
      </c>
      <c r="N86" s="44">
        <v>0.6666666666666666</v>
      </c>
      <c r="O86" s="44">
        <v>0.7083333333333334</v>
      </c>
      <c r="P86" s="44">
        <v>0.75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12.75">
      <c r="A87" s="93"/>
      <c r="B87" s="41" t="s">
        <v>131</v>
      </c>
      <c r="C87" s="51">
        <v>347</v>
      </c>
      <c r="D87" s="44">
        <v>0.0006944444444444445</v>
      </c>
      <c r="E87" s="43">
        <f>E86+$D87</f>
        <v>0.2923611111111111</v>
      </c>
      <c r="F87" s="43">
        <f>F86+$D87</f>
        <v>0.33402777777777776</v>
      </c>
      <c r="G87" s="43">
        <f>G86+$D87</f>
        <v>0.37569444444444444</v>
      </c>
      <c r="H87" s="43">
        <f>H86+$D87</f>
        <v>0.4173611111111111</v>
      </c>
      <c r="I87" s="43">
        <f>I86+$D87</f>
        <v>0.45902777777777776</v>
      </c>
      <c r="J87" s="43">
        <f>J86+D87</f>
        <v>0.5006944444444444</v>
      </c>
      <c r="K87" s="43">
        <f aca="true" t="shared" si="21" ref="K87:P87">K86+$D87</f>
        <v>0.5423611111111111</v>
      </c>
      <c r="L87" s="43">
        <f t="shared" si="21"/>
        <v>0.5840277777777778</v>
      </c>
      <c r="M87" s="43">
        <f t="shared" si="21"/>
        <v>0.6256944444444444</v>
      </c>
      <c r="N87" s="43">
        <f t="shared" si="21"/>
        <v>0.6673611111111111</v>
      </c>
      <c r="O87" s="43">
        <f t="shared" si="21"/>
        <v>0.7090277777777778</v>
      </c>
      <c r="P87" s="43">
        <f t="shared" si="21"/>
        <v>0.7506944444444444</v>
      </c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</row>
    <row r="88" spans="1:50" ht="12.75">
      <c r="A88" s="93"/>
      <c r="B88" s="41" t="s">
        <v>57</v>
      </c>
      <c r="C88" s="51">
        <v>106</v>
      </c>
      <c r="D88" s="44">
        <v>0.0006944444444444445</v>
      </c>
      <c r="E88" s="43">
        <f aca="true" t="shared" si="22" ref="E88:E111">E87+$D88</f>
        <v>0.29305555555555557</v>
      </c>
      <c r="F88" s="43">
        <f aca="true" t="shared" si="23" ref="F88:F111">F87+$D88</f>
        <v>0.3347222222222222</v>
      </c>
      <c r="G88" s="43">
        <f aca="true" t="shared" si="24" ref="G88:G111">G87+$D88</f>
        <v>0.3763888888888889</v>
      </c>
      <c r="H88" s="43">
        <f aca="true" t="shared" si="25" ref="H88:H111">H87+$D88</f>
        <v>0.41805555555555557</v>
      </c>
      <c r="I88" s="43">
        <f aca="true" t="shared" si="26" ref="I88:I111">I87+$D88</f>
        <v>0.4597222222222222</v>
      </c>
      <c r="J88" s="43">
        <f aca="true" t="shared" si="27" ref="J88:J111">J87+D88</f>
        <v>0.5013888888888889</v>
      </c>
      <c r="K88" s="43">
        <f aca="true" t="shared" si="28" ref="K88:K111">K87+$D88</f>
        <v>0.5430555555555555</v>
      </c>
      <c r="L88" s="43">
        <f aca="true" t="shared" si="29" ref="L88:L111">L87+$D88</f>
        <v>0.5847222222222223</v>
      </c>
      <c r="M88" s="43">
        <f aca="true" t="shared" si="30" ref="M88:M111">M87+$D88</f>
        <v>0.6263888888888889</v>
      </c>
      <c r="N88" s="43">
        <f aca="true" t="shared" si="31" ref="N88:N111">N87+$D88</f>
        <v>0.6680555555555555</v>
      </c>
      <c r="O88" s="43">
        <f aca="true" t="shared" si="32" ref="O88:O111">O87+$D88</f>
        <v>0.7097222222222223</v>
      </c>
      <c r="P88" s="43">
        <f aca="true" t="shared" si="33" ref="P88:P111">P87+$D88</f>
        <v>0.7513888888888889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</row>
    <row r="89" spans="1:50" ht="12.75">
      <c r="A89" s="93"/>
      <c r="B89" s="41" t="s">
        <v>58</v>
      </c>
      <c r="C89" s="51">
        <v>229</v>
      </c>
      <c r="D89" s="44">
        <v>0.0006944444444444445</v>
      </c>
      <c r="E89" s="43">
        <f t="shared" si="22"/>
        <v>0.29375</v>
      </c>
      <c r="F89" s="43">
        <f t="shared" si="23"/>
        <v>0.33541666666666664</v>
      </c>
      <c r="G89" s="43">
        <f t="shared" si="24"/>
        <v>0.3770833333333333</v>
      </c>
      <c r="H89" s="43">
        <f t="shared" si="25"/>
        <v>0.41875</v>
      </c>
      <c r="I89" s="43">
        <f t="shared" si="26"/>
        <v>0.46041666666666664</v>
      </c>
      <c r="J89" s="43">
        <f t="shared" si="27"/>
        <v>0.5020833333333333</v>
      </c>
      <c r="K89" s="43">
        <f t="shared" si="28"/>
        <v>0.54375</v>
      </c>
      <c r="L89" s="43">
        <f t="shared" si="29"/>
        <v>0.5854166666666667</v>
      </c>
      <c r="M89" s="43">
        <f t="shared" si="30"/>
        <v>0.6270833333333333</v>
      </c>
      <c r="N89" s="43">
        <f t="shared" si="31"/>
        <v>0.66875</v>
      </c>
      <c r="O89" s="43">
        <f t="shared" si="32"/>
        <v>0.7104166666666667</v>
      </c>
      <c r="P89" s="43">
        <f t="shared" si="33"/>
        <v>0.7520833333333333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</row>
    <row r="90" spans="1:50" ht="12.75">
      <c r="A90" s="93"/>
      <c r="B90" s="41" t="s">
        <v>59</v>
      </c>
      <c r="C90" s="51">
        <v>334</v>
      </c>
      <c r="D90" s="44">
        <v>0.0006944444444444445</v>
      </c>
      <c r="E90" s="43">
        <f t="shared" si="22"/>
        <v>0.29444444444444445</v>
      </c>
      <c r="F90" s="43">
        <f t="shared" si="23"/>
        <v>0.3361111111111111</v>
      </c>
      <c r="G90" s="43">
        <f t="shared" si="24"/>
        <v>0.37777777777777777</v>
      </c>
      <c r="H90" s="43">
        <f t="shared" si="25"/>
        <v>0.41944444444444445</v>
      </c>
      <c r="I90" s="43">
        <f t="shared" si="26"/>
        <v>0.4611111111111111</v>
      </c>
      <c r="J90" s="43">
        <f t="shared" si="27"/>
        <v>0.5027777777777778</v>
      </c>
      <c r="K90" s="43">
        <f t="shared" si="28"/>
        <v>0.5444444444444444</v>
      </c>
      <c r="L90" s="43">
        <f t="shared" si="29"/>
        <v>0.5861111111111111</v>
      </c>
      <c r="M90" s="43">
        <f t="shared" si="30"/>
        <v>0.6277777777777778</v>
      </c>
      <c r="N90" s="43">
        <f t="shared" si="31"/>
        <v>0.6694444444444444</v>
      </c>
      <c r="O90" s="43">
        <f t="shared" si="32"/>
        <v>0.7111111111111111</v>
      </c>
      <c r="P90" s="43">
        <f t="shared" si="33"/>
        <v>0.7527777777777778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</row>
    <row r="91" spans="1:50" ht="12.75">
      <c r="A91" s="93"/>
      <c r="B91" s="41" t="s">
        <v>60</v>
      </c>
      <c r="C91" s="51">
        <v>152</v>
      </c>
      <c r="D91" s="44">
        <v>0.0006944444444444445</v>
      </c>
      <c r="E91" s="43">
        <f t="shared" si="22"/>
        <v>0.2951388888888889</v>
      </c>
      <c r="F91" s="43">
        <f t="shared" si="23"/>
        <v>0.3368055555555555</v>
      </c>
      <c r="G91" s="43">
        <f t="shared" si="24"/>
        <v>0.3784722222222222</v>
      </c>
      <c r="H91" s="43">
        <f t="shared" si="25"/>
        <v>0.4201388888888889</v>
      </c>
      <c r="I91" s="43">
        <f t="shared" si="26"/>
        <v>0.4618055555555555</v>
      </c>
      <c r="J91" s="43">
        <f t="shared" si="27"/>
        <v>0.5034722222222222</v>
      </c>
      <c r="K91" s="43">
        <f t="shared" si="28"/>
        <v>0.5451388888888888</v>
      </c>
      <c r="L91" s="43">
        <f t="shared" si="29"/>
        <v>0.5868055555555556</v>
      </c>
      <c r="M91" s="43">
        <f t="shared" si="30"/>
        <v>0.6284722222222222</v>
      </c>
      <c r="N91" s="43">
        <f t="shared" si="31"/>
        <v>0.6701388888888888</v>
      </c>
      <c r="O91" s="43">
        <f t="shared" si="32"/>
        <v>0.7118055555555556</v>
      </c>
      <c r="P91" s="43">
        <f t="shared" si="33"/>
        <v>0.7534722222222222</v>
      </c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</row>
    <row r="92" spans="1:50" ht="12.75">
      <c r="A92" s="93"/>
      <c r="B92" s="41" t="s">
        <v>61</v>
      </c>
      <c r="C92" s="51">
        <v>191</v>
      </c>
      <c r="D92" s="44">
        <v>0.0006944444444444445</v>
      </c>
      <c r="E92" s="43">
        <f t="shared" si="22"/>
        <v>0.29583333333333334</v>
      </c>
      <c r="F92" s="43">
        <f t="shared" si="23"/>
        <v>0.33749999999999997</v>
      </c>
      <c r="G92" s="43">
        <f t="shared" si="24"/>
        <v>0.37916666666666665</v>
      </c>
      <c r="H92" s="43">
        <f t="shared" si="25"/>
        <v>0.42083333333333334</v>
      </c>
      <c r="I92" s="43">
        <f t="shared" si="26"/>
        <v>0.46249999999999997</v>
      </c>
      <c r="J92" s="43">
        <f t="shared" si="27"/>
        <v>0.5041666666666667</v>
      </c>
      <c r="K92" s="43">
        <f t="shared" si="28"/>
        <v>0.5458333333333333</v>
      </c>
      <c r="L92" s="43">
        <f t="shared" si="29"/>
        <v>0.5875</v>
      </c>
      <c r="M92" s="43">
        <f t="shared" si="30"/>
        <v>0.6291666666666667</v>
      </c>
      <c r="N92" s="43">
        <f t="shared" si="31"/>
        <v>0.6708333333333333</v>
      </c>
      <c r="O92" s="43">
        <f t="shared" si="32"/>
        <v>0.7125</v>
      </c>
      <c r="P92" s="43">
        <f t="shared" si="33"/>
        <v>0.7541666666666667</v>
      </c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</row>
    <row r="93" spans="1:50" ht="12.75">
      <c r="A93" s="93"/>
      <c r="B93" s="41" t="s">
        <v>130</v>
      </c>
      <c r="C93" s="51">
        <v>228</v>
      </c>
      <c r="D93" s="44">
        <v>0.0006944444444444445</v>
      </c>
      <c r="E93" s="43">
        <f t="shared" si="22"/>
        <v>0.2965277777777778</v>
      </c>
      <c r="F93" s="43">
        <f t="shared" si="23"/>
        <v>0.3381944444444444</v>
      </c>
      <c r="G93" s="43">
        <f t="shared" si="24"/>
        <v>0.3798611111111111</v>
      </c>
      <c r="H93" s="43">
        <f t="shared" si="25"/>
        <v>0.4215277777777778</v>
      </c>
      <c r="I93" s="43">
        <f t="shared" si="26"/>
        <v>0.4631944444444444</v>
      </c>
      <c r="J93" s="43">
        <f t="shared" si="27"/>
        <v>0.5048611111111111</v>
      </c>
      <c r="K93" s="43">
        <f t="shared" si="28"/>
        <v>0.5465277777777777</v>
      </c>
      <c r="L93" s="43">
        <f t="shared" si="29"/>
        <v>0.5881944444444445</v>
      </c>
      <c r="M93" s="43">
        <f t="shared" si="30"/>
        <v>0.6298611111111111</v>
      </c>
      <c r="N93" s="43">
        <f t="shared" si="31"/>
        <v>0.6715277777777777</v>
      </c>
      <c r="O93" s="43">
        <f t="shared" si="32"/>
        <v>0.7131944444444445</v>
      </c>
      <c r="P93" s="43">
        <f t="shared" si="33"/>
        <v>0.7548611111111111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</row>
    <row r="94" spans="1:50" ht="12.75">
      <c r="A94" s="93"/>
      <c r="B94" s="41" t="s">
        <v>125</v>
      </c>
      <c r="C94" s="51">
        <v>566</v>
      </c>
      <c r="D94" s="44">
        <v>0.0006944444444444445</v>
      </c>
      <c r="E94" s="43">
        <f t="shared" si="22"/>
        <v>0.2972222222222222</v>
      </c>
      <c r="F94" s="43">
        <f t="shared" si="23"/>
        <v>0.33888888888888885</v>
      </c>
      <c r="G94" s="43">
        <f t="shared" si="24"/>
        <v>0.38055555555555554</v>
      </c>
      <c r="H94" s="43">
        <f t="shared" si="25"/>
        <v>0.4222222222222222</v>
      </c>
      <c r="I94" s="43">
        <f t="shared" si="26"/>
        <v>0.46388888888888885</v>
      </c>
      <c r="J94" s="43">
        <f t="shared" si="27"/>
        <v>0.5055555555555555</v>
      </c>
      <c r="K94" s="43">
        <f t="shared" si="28"/>
        <v>0.5472222222222222</v>
      </c>
      <c r="L94" s="43">
        <f t="shared" si="29"/>
        <v>0.5888888888888889</v>
      </c>
      <c r="M94" s="43">
        <f t="shared" si="30"/>
        <v>0.6305555555555555</v>
      </c>
      <c r="N94" s="43">
        <f t="shared" si="31"/>
        <v>0.6722222222222222</v>
      </c>
      <c r="O94" s="43">
        <f t="shared" si="32"/>
        <v>0.7138888888888889</v>
      </c>
      <c r="P94" s="43">
        <f t="shared" si="33"/>
        <v>0.7555555555555555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</row>
    <row r="95" spans="1:50" ht="12.75">
      <c r="A95" s="93"/>
      <c r="B95" s="41" t="s">
        <v>132</v>
      </c>
      <c r="C95" s="51">
        <v>408</v>
      </c>
      <c r="D95" s="44">
        <v>0.0006944444444444445</v>
      </c>
      <c r="E95" s="43">
        <f t="shared" si="22"/>
        <v>0.29791666666666666</v>
      </c>
      <c r="F95" s="43">
        <f t="shared" si="23"/>
        <v>0.3395833333333333</v>
      </c>
      <c r="G95" s="43">
        <f t="shared" si="24"/>
        <v>0.38125</v>
      </c>
      <c r="H95" s="43">
        <f t="shared" si="25"/>
        <v>0.42291666666666666</v>
      </c>
      <c r="I95" s="43">
        <f t="shared" si="26"/>
        <v>0.4645833333333333</v>
      </c>
      <c r="J95" s="43">
        <f t="shared" si="27"/>
        <v>0.50625</v>
      </c>
      <c r="K95" s="43">
        <f t="shared" si="28"/>
        <v>0.5479166666666666</v>
      </c>
      <c r="L95" s="43">
        <f t="shared" si="29"/>
        <v>0.5895833333333333</v>
      </c>
      <c r="M95" s="43">
        <f t="shared" si="30"/>
        <v>0.63125</v>
      </c>
      <c r="N95" s="43">
        <f t="shared" si="31"/>
        <v>0.6729166666666666</v>
      </c>
      <c r="O95" s="43">
        <f t="shared" si="32"/>
        <v>0.7145833333333333</v>
      </c>
      <c r="P95" s="43">
        <f t="shared" si="33"/>
        <v>0.75625</v>
      </c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</row>
    <row r="96" spans="1:50" ht="12.75">
      <c r="A96" s="93"/>
      <c r="B96" s="41" t="s">
        <v>133</v>
      </c>
      <c r="C96" s="51">
        <v>318</v>
      </c>
      <c r="D96" s="44">
        <v>0.0006944444444444445</v>
      </c>
      <c r="E96" s="43">
        <f t="shared" si="22"/>
        <v>0.2986111111111111</v>
      </c>
      <c r="F96" s="43">
        <f t="shared" si="23"/>
        <v>0.34027777777777773</v>
      </c>
      <c r="G96" s="43">
        <f t="shared" si="24"/>
        <v>0.3819444444444444</v>
      </c>
      <c r="H96" s="43">
        <f t="shared" si="25"/>
        <v>0.4236111111111111</v>
      </c>
      <c r="I96" s="43">
        <f t="shared" si="26"/>
        <v>0.46527777777777773</v>
      </c>
      <c r="J96" s="43">
        <f t="shared" si="27"/>
        <v>0.5069444444444444</v>
      </c>
      <c r="K96" s="43">
        <f t="shared" si="28"/>
        <v>0.548611111111111</v>
      </c>
      <c r="L96" s="43">
        <f t="shared" si="29"/>
        <v>0.5902777777777778</v>
      </c>
      <c r="M96" s="43">
        <f t="shared" si="30"/>
        <v>0.6319444444444444</v>
      </c>
      <c r="N96" s="43">
        <f t="shared" si="31"/>
        <v>0.673611111111111</v>
      </c>
      <c r="O96" s="43">
        <f t="shared" si="32"/>
        <v>0.7152777777777778</v>
      </c>
      <c r="P96" s="43">
        <f t="shared" si="33"/>
        <v>0.7569444444444444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</row>
    <row r="97" spans="1:50" ht="12.75">
      <c r="A97" s="93"/>
      <c r="B97" s="41" t="s">
        <v>55</v>
      </c>
      <c r="C97" s="51">
        <v>574</v>
      </c>
      <c r="D97" s="44">
        <v>0.0006944444444444445</v>
      </c>
      <c r="E97" s="43">
        <f t="shared" si="22"/>
        <v>0.29930555555555555</v>
      </c>
      <c r="F97" s="43">
        <f t="shared" si="23"/>
        <v>0.3409722222222222</v>
      </c>
      <c r="G97" s="43">
        <f t="shared" si="24"/>
        <v>0.38263888888888886</v>
      </c>
      <c r="H97" s="43">
        <f t="shared" si="25"/>
        <v>0.42430555555555555</v>
      </c>
      <c r="I97" s="43">
        <f t="shared" si="26"/>
        <v>0.4659722222222222</v>
      </c>
      <c r="J97" s="43">
        <f t="shared" si="27"/>
        <v>0.5076388888888889</v>
      </c>
      <c r="K97" s="43">
        <f t="shared" si="28"/>
        <v>0.5493055555555555</v>
      </c>
      <c r="L97" s="43">
        <f t="shared" si="29"/>
        <v>0.5909722222222222</v>
      </c>
      <c r="M97" s="43">
        <f t="shared" si="30"/>
        <v>0.6326388888888889</v>
      </c>
      <c r="N97" s="43">
        <f t="shared" si="31"/>
        <v>0.6743055555555555</v>
      </c>
      <c r="O97" s="43">
        <f t="shared" si="32"/>
        <v>0.7159722222222222</v>
      </c>
      <c r="P97" s="43">
        <f t="shared" si="33"/>
        <v>0.7576388888888889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</row>
    <row r="98" spans="1:50" ht="12.75">
      <c r="A98" s="93"/>
      <c r="B98" s="41" t="s">
        <v>63</v>
      </c>
      <c r="C98" s="51">
        <v>300</v>
      </c>
      <c r="D98" s="44">
        <v>0.0006944444444444445</v>
      </c>
      <c r="E98" s="43">
        <f t="shared" si="22"/>
        <v>0.3</v>
      </c>
      <c r="F98" s="43">
        <f t="shared" si="23"/>
        <v>0.3416666666666666</v>
      </c>
      <c r="G98" s="43">
        <f t="shared" si="24"/>
        <v>0.3833333333333333</v>
      </c>
      <c r="H98" s="43">
        <f t="shared" si="25"/>
        <v>0.425</v>
      </c>
      <c r="I98" s="43">
        <f t="shared" si="26"/>
        <v>0.4666666666666666</v>
      </c>
      <c r="J98" s="43">
        <f t="shared" si="27"/>
        <v>0.5083333333333333</v>
      </c>
      <c r="K98" s="43">
        <f t="shared" si="28"/>
        <v>0.5499999999999999</v>
      </c>
      <c r="L98" s="43">
        <f t="shared" si="29"/>
        <v>0.5916666666666667</v>
      </c>
      <c r="M98" s="43">
        <f t="shared" si="30"/>
        <v>0.6333333333333333</v>
      </c>
      <c r="N98" s="43">
        <f t="shared" si="31"/>
        <v>0.6749999999999999</v>
      </c>
      <c r="O98" s="43">
        <f t="shared" si="32"/>
        <v>0.7166666666666667</v>
      </c>
      <c r="P98" s="43">
        <f t="shared" si="33"/>
        <v>0.7583333333333333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</row>
    <row r="99" spans="1:50" ht="12.75">
      <c r="A99" s="93"/>
      <c r="B99" s="41" t="s">
        <v>64</v>
      </c>
      <c r="C99" s="51">
        <v>326</v>
      </c>
      <c r="D99" s="44">
        <v>0.0006944444444444445</v>
      </c>
      <c r="E99" s="43">
        <f t="shared" si="22"/>
        <v>0.30069444444444443</v>
      </c>
      <c r="F99" s="43">
        <f t="shared" si="23"/>
        <v>0.34236111111111106</v>
      </c>
      <c r="G99" s="43">
        <f t="shared" si="24"/>
        <v>0.38402777777777775</v>
      </c>
      <c r="H99" s="43">
        <f t="shared" si="25"/>
        <v>0.42569444444444443</v>
      </c>
      <c r="I99" s="43">
        <f t="shared" si="26"/>
        <v>0.46736111111111106</v>
      </c>
      <c r="J99" s="43">
        <f t="shared" si="27"/>
        <v>0.5090277777777777</v>
      </c>
      <c r="K99" s="43">
        <f t="shared" si="28"/>
        <v>0.5506944444444444</v>
      </c>
      <c r="L99" s="43">
        <f t="shared" si="29"/>
        <v>0.5923611111111111</v>
      </c>
      <c r="M99" s="43">
        <f t="shared" si="30"/>
        <v>0.6340277777777777</v>
      </c>
      <c r="N99" s="43">
        <f t="shared" si="31"/>
        <v>0.6756944444444444</v>
      </c>
      <c r="O99" s="43">
        <f t="shared" si="32"/>
        <v>0.7173611111111111</v>
      </c>
      <c r="P99" s="43">
        <f t="shared" si="33"/>
        <v>0.7590277777777777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</row>
    <row r="100" spans="1:50" ht="12.75">
      <c r="A100" s="93"/>
      <c r="B100" s="41" t="s">
        <v>65</v>
      </c>
      <c r="C100" s="51">
        <v>454</v>
      </c>
      <c r="D100" s="44">
        <v>0.0006944444444444445</v>
      </c>
      <c r="E100" s="43">
        <f t="shared" si="22"/>
        <v>0.3013888888888889</v>
      </c>
      <c r="F100" s="43">
        <f t="shared" si="23"/>
        <v>0.3430555555555555</v>
      </c>
      <c r="G100" s="43">
        <f t="shared" si="24"/>
        <v>0.3847222222222222</v>
      </c>
      <c r="H100" s="43">
        <f t="shared" si="25"/>
        <v>0.4263888888888889</v>
      </c>
      <c r="I100" s="43">
        <f t="shared" si="26"/>
        <v>0.4680555555555555</v>
      </c>
      <c r="J100" s="43">
        <f t="shared" si="27"/>
        <v>0.5097222222222222</v>
      </c>
      <c r="K100" s="43">
        <f t="shared" si="28"/>
        <v>0.5513888888888888</v>
      </c>
      <c r="L100" s="43">
        <f t="shared" si="29"/>
        <v>0.5930555555555556</v>
      </c>
      <c r="M100" s="43">
        <f t="shared" si="30"/>
        <v>0.6347222222222222</v>
      </c>
      <c r="N100" s="43">
        <f t="shared" si="31"/>
        <v>0.6763888888888888</v>
      </c>
      <c r="O100" s="43">
        <f t="shared" si="32"/>
        <v>0.7180555555555556</v>
      </c>
      <c r="P100" s="43">
        <f t="shared" si="33"/>
        <v>0.7597222222222222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</row>
    <row r="101" spans="1:50" ht="12.75">
      <c r="A101" s="93"/>
      <c r="B101" s="41" t="s">
        <v>134</v>
      </c>
      <c r="C101" s="51">
        <v>671</v>
      </c>
      <c r="D101" s="44">
        <v>0.0006944444444444445</v>
      </c>
      <c r="E101" s="43">
        <f t="shared" si="22"/>
        <v>0.3020833333333333</v>
      </c>
      <c r="F101" s="43">
        <f t="shared" si="23"/>
        <v>0.34374999999999994</v>
      </c>
      <c r="G101" s="43">
        <f t="shared" si="24"/>
        <v>0.38541666666666663</v>
      </c>
      <c r="H101" s="43">
        <f t="shared" si="25"/>
        <v>0.4270833333333333</v>
      </c>
      <c r="I101" s="43">
        <f t="shared" si="26"/>
        <v>0.46874999999999994</v>
      </c>
      <c r="J101" s="43">
        <f t="shared" si="27"/>
        <v>0.5104166666666666</v>
      </c>
      <c r="K101" s="43">
        <f t="shared" si="28"/>
        <v>0.5520833333333333</v>
      </c>
      <c r="L101" s="43">
        <f t="shared" si="29"/>
        <v>0.59375</v>
      </c>
      <c r="M101" s="43">
        <f t="shared" si="30"/>
        <v>0.6354166666666666</v>
      </c>
      <c r="N101" s="43">
        <f t="shared" si="31"/>
        <v>0.6770833333333333</v>
      </c>
      <c r="O101" s="43">
        <f t="shared" si="32"/>
        <v>0.71875</v>
      </c>
      <c r="P101" s="43">
        <f t="shared" si="33"/>
        <v>0.7604166666666666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</row>
    <row r="102" spans="1:50" ht="12.75">
      <c r="A102" s="93"/>
      <c r="B102" s="41" t="s">
        <v>135</v>
      </c>
      <c r="C102" s="51">
        <v>123</v>
      </c>
      <c r="D102" s="44">
        <v>0.0006944444444444445</v>
      </c>
      <c r="E102" s="43">
        <f t="shared" si="22"/>
        <v>0.30277777777777776</v>
      </c>
      <c r="F102" s="43">
        <f t="shared" si="23"/>
        <v>0.3444444444444444</v>
      </c>
      <c r="G102" s="43">
        <f t="shared" si="24"/>
        <v>0.38611111111111107</v>
      </c>
      <c r="H102" s="43">
        <f t="shared" si="25"/>
        <v>0.42777777777777776</v>
      </c>
      <c r="I102" s="43">
        <f t="shared" si="26"/>
        <v>0.4694444444444444</v>
      </c>
      <c r="J102" s="43">
        <f t="shared" si="27"/>
        <v>0.5111111111111111</v>
      </c>
      <c r="K102" s="43">
        <f t="shared" si="28"/>
        <v>0.5527777777777777</v>
      </c>
      <c r="L102" s="43">
        <f t="shared" si="29"/>
        <v>0.5944444444444444</v>
      </c>
      <c r="M102" s="43">
        <f t="shared" si="30"/>
        <v>0.6361111111111111</v>
      </c>
      <c r="N102" s="43">
        <f t="shared" si="31"/>
        <v>0.6777777777777777</v>
      </c>
      <c r="O102" s="43">
        <f t="shared" si="32"/>
        <v>0.7194444444444444</v>
      </c>
      <c r="P102" s="43">
        <f t="shared" si="33"/>
        <v>0.7611111111111111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</row>
    <row r="103" spans="1:50" ht="12.75">
      <c r="A103" s="93"/>
      <c r="B103" s="41" t="s">
        <v>70</v>
      </c>
      <c r="C103" s="51">
        <v>396</v>
      </c>
      <c r="D103" s="44">
        <v>0.0006944444444444445</v>
      </c>
      <c r="E103" s="43">
        <f t="shared" si="22"/>
        <v>0.3034722222222222</v>
      </c>
      <c r="F103" s="43">
        <f t="shared" si="23"/>
        <v>0.34513888888888883</v>
      </c>
      <c r="G103" s="43">
        <f t="shared" si="24"/>
        <v>0.3868055555555555</v>
      </c>
      <c r="H103" s="43">
        <f t="shared" si="25"/>
        <v>0.4284722222222222</v>
      </c>
      <c r="I103" s="43">
        <f t="shared" si="26"/>
        <v>0.47013888888888883</v>
      </c>
      <c r="J103" s="43">
        <f t="shared" si="27"/>
        <v>0.5118055555555555</v>
      </c>
      <c r="K103" s="43">
        <f t="shared" si="28"/>
        <v>0.5534722222222221</v>
      </c>
      <c r="L103" s="43">
        <f t="shared" si="29"/>
        <v>0.5951388888888889</v>
      </c>
      <c r="M103" s="43">
        <f t="shared" si="30"/>
        <v>0.6368055555555555</v>
      </c>
      <c r="N103" s="43">
        <f t="shared" si="31"/>
        <v>0.6784722222222221</v>
      </c>
      <c r="O103" s="43">
        <f t="shared" si="32"/>
        <v>0.7201388888888889</v>
      </c>
      <c r="P103" s="43">
        <f t="shared" si="33"/>
        <v>0.7618055555555555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</row>
    <row r="104" spans="1:50" ht="12.75">
      <c r="A104" s="93"/>
      <c r="B104" s="41" t="s">
        <v>55</v>
      </c>
      <c r="C104" s="51">
        <v>467</v>
      </c>
      <c r="D104" s="44">
        <v>0.0006944444444444445</v>
      </c>
      <c r="E104" s="43">
        <f t="shared" si="22"/>
        <v>0.30416666666666664</v>
      </c>
      <c r="F104" s="43">
        <f t="shared" si="23"/>
        <v>0.34583333333333327</v>
      </c>
      <c r="G104" s="43">
        <f t="shared" si="24"/>
        <v>0.38749999999999996</v>
      </c>
      <c r="H104" s="43">
        <f t="shared" si="25"/>
        <v>0.42916666666666664</v>
      </c>
      <c r="I104" s="43">
        <f t="shared" si="26"/>
        <v>0.47083333333333327</v>
      </c>
      <c r="J104" s="43">
        <f t="shared" si="27"/>
        <v>0.5125</v>
      </c>
      <c r="K104" s="43">
        <f t="shared" si="28"/>
        <v>0.5541666666666666</v>
      </c>
      <c r="L104" s="43">
        <f t="shared" si="29"/>
        <v>0.5958333333333333</v>
      </c>
      <c r="M104" s="43">
        <f t="shared" si="30"/>
        <v>0.6375</v>
      </c>
      <c r="N104" s="43">
        <f t="shared" si="31"/>
        <v>0.6791666666666666</v>
      </c>
      <c r="O104" s="43">
        <f t="shared" si="32"/>
        <v>0.7208333333333333</v>
      </c>
      <c r="P104" s="43">
        <f t="shared" si="33"/>
        <v>0.7625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</row>
    <row r="105" spans="1:50" ht="12.75">
      <c r="A105" s="93"/>
      <c r="B105" s="41" t="s">
        <v>136</v>
      </c>
      <c r="C105" s="51">
        <v>391</v>
      </c>
      <c r="D105" s="44">
        <v>0.0006944444444444445</v>
      </c>
      <c r="E105" s="43">
        <f t="shared" si="22"/>
        <v>0.3048611111111111</v>
      </c>
      <c r="F105" s="43">
        <f t="shared" si="23"/>
        <v>0.3465277777777777</v>
      </c>
      <c r="G105" s="43">
        <f t="shared" si="24"/>
        <v>0.3881944444444444</v>
      </c>
      <c r="H105" s="43">
        <f t="shared" si="25"/>
        <v>0.4298611111111111</v>
      </c>
      <c r="I105" s="43">
        <f t="shared" si="26"/>
        <v>0.4715277777777777</v>
      </c>
      <c r="J105" s="43">
        <f t="shared" si="27"/>
        <v>0.5131944444444444</v>
      </c>
      <c r="K105" s="43">
        <f t="shared" si="28"/>
        <v>0.554861111111111</v>
      </c>
      <c r="L105" s="43">
        <f t="shared" si="29"/>
        <v>0.5965277777777778</v>
      </c>
      <c r="M105" s="43">
        <f t="shared" si="30"/>
        <v>0.6381944444444444</v>
      </c>
      <c r="N105" s="43">
        <f t="shared" si="31"/>
        <v>0.679861111111111</v>
      </c>
      <c r="O105" s="43">
        <f t="shared" si="32"/>
        <v>0.7215277777777778</v>
      </c>
      <c r="P105" s="43">
        <f t="shared" si="33"/>
        <v>0.7631944444444444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</row>
    <row r="106" spans="1:50" ht="12.75">
      <c r="A106" s="93"/>
      <c r="B106" s="41" t="s">
        <v>137</v>
      </c>
      <c r="C106" s="51">
        <v>121</v>
      </c>
      <c r="D106" s="44">
        <v>0.0006944444444444445</v>
      </c>
      <c r="E106" s="43">
        <f t="shared" si="22"/>
        <v>0.3055555555555555</v>
      </c>
      <c r="F106" s="43">
        <f t="shared" si="23"/>
        <v>0.34722222222222215</v>
      </c>
      <c r="G106" s="43">
        <f t="shared" si="24"/>
        <v>0.38888888888888884</v>
      </c>
      <c r="H106" s="43">
        <f t="shared" si="25"/>
        <v>0.4305555555555555</v>
      </c>
      <c r="I106" s="43">
        <f t="shared" si="26"/>
        <v>0.47222222222222215</v>
      </c>
      <c r="J106" s="43">
        <f t="shared" si="27"/>
        <v>0.5138888888888888</v>
      </c>
      <c r="K106" s="43">
        <f t="shared" si="28"/>
        <v>0.5555555555555555</v>
      </c>
      <c r="L106" s="43">
        <f t="shared" si="29"/>
        <v>0.5972222222222222</v>
      </c>
      <c r="M106" s="43">
        <f t="shared" si="30"/>
        <v>0.6388888888888888</v>
      </c>
      <c r="N106" s="43">
        <f t="shared" si="31"/>
        <v>0.6805555555555555</v>
      </c>
      <c r="O106" s="43">
        <f t="shared" si="32"/>
        <v>0.7222222222222222</v>
      </c>
      <c r="P106" s="43">
        <f t="shared" si="33"/>
        <v>0.7638888888888888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</row>
    <row r="107" spans="1:50" ht="12.75">
      <c r="A107" s="93"/>
      <c r="B107" s="41" t="s">
        <v>71</v>
      </c>
      <c r="C107" s="51">
        <v>121</v>
      </c>
      <c r="D107" s="44">
        <v>0.0006944444444444445</v>
      </c>
      <c r="E107" s="43">
        <f t="shared" si="22"/>
        <v>0.30624999999999997</v>
      </c>
      <c r="F107" s="43">
        <f t="shared" si="23"/>
        <v>0.3479166666666666</v>
      </c>
      <c r="G107" s="43">
        <f t="shared" si="24"/>
        <v>0.3895833333333333</v>
      </c>
      <c r="H107" s="43">
        <f t="shared" si="25"/>
        <v>0.43124999999999997</v>
      </c>
      <c r="I107" s="43">
        <f t="shared" si="26"/>
        <v>0.4729166666666666</v>
      </c>
      <c r="J107" s="43">
        <f t="shared" si="27"/>
        <v>0.5145833333333333</v>
      </c>
      <c r="K107" s="43">
        <f t="shared" si="28"/>
        <v>0.5562499999999999</v>
      </c>
      <c r="L107" s="43">
        <f t="shared" si="29"/>
        <v>0.5979166666666667</v>
      </c>
      <c r="M107" s="43">
        <f t="shared" si="30"/>
        <v>0.6395833333333333</v>
      </c>
      <c r="N107" s="43">
        <f t="shared" si="31"/>
        <v>0.6812499999999999</v>
      </c>
      <c r="O107" s="43">
        <f t="shared" si="32"/>
        <v>0.7229166666666667</v>
      </c>
      <c r="P107" s="43">
        <f t="shared" si="33"/>
        <v>0.7645833333333333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</row>
    <row r="108" spans="1:28" ht="12.75">
      <c r="A108" s="93"/>
      <c r="B108" s="41" t="s">
        <v>138</v>
      </c>
      <c r="C108" s="54">
        <v>329</v>
      </c>
      <c r="D108" s="44">
        <v>0.0006944444444444445</v>
      </c>
      <c r="E108" s="43">
        <f t="shared" si="22"/>
        <v>0.3069444444444444</v>
      </c>
      <c r="F108" s="43">
        <f t="shared" si="23"/>
        <v>0.34861111111111104</v>
      </c>
      <c r="G108" s="43">
        <f t="shared" si="24"/>
        <v>0.3902777777777777</v>
      </c>
      <c r="H108" s="43">
        <f t="shared" si="25"/>
        <v>0.4319444444444444</v>
      </c>
      <c r="I108" s="43">
        <f t="shared" si="26"/>
        <v>0.47361111111111104</v>
      </c>
      <c r="J108" s="43">
        <f t="shared" si="27"/>
        <v>0.5152777777777777</v>
      </c>
      <c r="K108" s="43">
        <f t="shared" si="28"/>
        <v>0.5569444444444444</v>
      </c>
      <c r="L108" s="43">
        <f t="shared" si="29"/>
        <v>0.5986111111111111</v>
      </c>
      <c r="M108" s="43">
        <f t="shared" si="30"/>
        <v>0.6402777777777777</v>
      </c>
      <c r="N108" s="43">
        <f t="shared" si="31"/>
        <v>0.6819444444444444</v>
      </c>
      <c r="O108" s="43">
        <f t="shared" si="32"/>
        <v>0.7236111111111111</v>
      </c>
      <c r="P108" s="43">
        <f t="shared" si="33"/>
        <v>0.7652777777777777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28" ht="12.75">
      <c r="A109" s="93"/>
      <c r="B109" s="41" t="s">
        <v>139</v>
      </c>
      <c r="C109" s="54">
        <v>302</v>
      </c>
      <c r="D109" s="44">
        <v>0.0006944444444444445</v>
      </c>
      <c r="E109" s="43">
        <f t="shared" si="22"/>
        <v>0.30763888888888885</v>
      </c>
      <c r="F109" s="43">
        <f t="shared" si="23"/>
        <v>0.3493055555555555</v>
      </c>
      <c r="G109" s="43">
        <f t="shared" si="24"/>
        <v>0.39097222222222217</v>
      </c>
      <c r="H109" s="43">
        <f t="shared" si="25"/>
        <v>0.43263888888888885</v>
      </c>
      <c r="I109" s="43">
        <f t="shared" si="26"/>
        <v>0.4743055555555555</v>
      </c>
      <c r="J109" s="43">
        <f t="shared" si="27"/>
        <v>0.5159722222222222</v>
      </c>
      <c r="K109" s="43">
        <f t="shared" si="28"/>
        <v>0.5576388888888888</v>
      </c>
      <c r="L109" s="43">
        <f t="shared" si="29"/>
        <v>0.5993055555555555</v>
      </c>
      <c r="M109" s="43">
        <f t="shared" si="30"/>
        <v>0.6409722222222222</v>
      </c>
      <c r="N109" s="43">
        <f t="shared" si="31"/>
        <v>0.6826388888888888</v>
      </c>
      <c r="O109" s="43">
        <f t="shared" si="32"/>
        <v>0.7243055555555555</v>
      </c>
      <c r="P109" s="43">
        <f t="shared" si="33"/>
        <v>0.7659722222222222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1:50" ht="12.75">
      <c r="A110" s="93"/>
      <c r="B110" s="41" t="s">
        <v>66</v>
      </c>
      <c r="C110" s="55">
        <v>692</v>
      </c>
      <c r="D110" s="44">
        <v>0.0006944444444444445</v>
      </c>
      <c r="E110" s="43">
        <f t="shared" si="22"/>
        <v>0.3083333333333333</v>
      </c>
      <c r="F110" s="43">
        <f t="shared" si="23"/>
        <v>0.3499999999999999</v>
      </c>
      <c r="G110" s="43">
        <f t="shared" si="24"/>
        <v>0.3916666666666666</v>
      </c>
      <c r="H110" s="43">
        <f t="shared" si="25"/>
        <v>0.4333333333333333</v>
      </c>
      <c r="I110" s="43">
        <f t="shared" si="26"/>
        <v>0.4749999999999999</v>
      </c>
      <c r="J110" s="43">
        <f t="shared" si="27"/>
        <v>0.5166666666666666</v>
      </c>
      <c r="K110" s="43">
        <f t="shared" si="28"/>
        <v>0.5583333333333332</v>
      </c>
      <c r="L110" s="43">
        <f t="shared" si="29"/>
        <v>0.6</v>
      </c>
      <c r="M110" s="43">
        <f t="shared" si="30"/>
        <v>0.6416666666666666</v>
      </c>
      <c r="N110" s="43">
        <f t="shared" si="31"/>
        <v>0.6833333333333332</v>
      </c>
      <c r="O110" s="43">
        <f t="shared" si="32"/>
        <v>0.725</v>
      </c>
      <c r="P110" s="43">
        <f t="shared" si="33"/>
        <v>0.7666666666666666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 t="s">
        <v>42</v>
      </c>
      <c r="AD110" s="42" t="s">
        <v>42</v>
      </c>
      <c r="AE110" s="42" t="s">
        <v>42</v>
      </c>
      <c r="AF110" s="42" t="s">
        <v>42</v>
      </c>
      <c r="AG110" s="42" t="s">
        <v>42</v>
      </c>
      <c r="AH110" s="42" t="s">
        <v>42</v>
      </c>
      <c r="AI110" s="42" t="s">
        <v>42</v>
      </c>
      <c r="AJ110" s="42" t="s">
        <v>42</v>
      </c>
      <c r="AK110" s="42" t="s">
        <v>42</v>
      </c>
      <c r="AL110" s="42" t="s">
        <v>42</v>
      </c>
      <c r="AM110" s="42" t="s">
        <v>42</v>
      </c>
      <c r="AN110" s="42" t="s">
        <v>42</v>
      </c>
      <c r="AO110" s="42" t="s">
        <v>42</v>
      </c>
      <c r="AP110" s="42" t="s">
        <v>42</v>
      </c>
      <c r="AQ110" s="42" t="s">
        <v>42</v>
      </c>
      <c r="AR110" s="42" t="s">
        <v>42</v>
      </c>
      <c r="AS110" s="42" t="s">
        <v>42</v>
      </c>
      <c r="AT110" s="42" t="s">
        <v>42</v>
      </c>
      <c r="AU110" s="42" t="s">
        <v>42</v>
      </c>
      <c r="AV110" s="42" t="s">
        <v>42</v>
      </c>
      <c r="AW110" s="42" t="s">
        <v>42</v>
      </c>
      <c r="AX110" s="42" t="s">
        <v>42</v>
      </c>
    </row>
    <row r="111" spans="1:50" ht="12.75">
      <c r="A111" s="93"/>
      <c r="B111" s="46" t="s">
        <v>155</v>
      </c>
      <c r="C111" s="55">
        <v>343</v>
      </c>
      <c r="D111" s="44">
        <v>0.0006944444444444445</v>
      </c>
      <c r="E111" s="43">
        <f t="shared" si="22"/>
        <v>0.30902777777777773</v>
      </c>
      <c r="F111" s="43">
        <f t="shared" si="23"/>
        <v>0.35069444444444436</v>
      </c>
      <c r="G111" s="43">
        <f t="shared" si="24"/>
        <v>0.39236111111111105</v>
      </c>
      <c r="H111" s="43">
        <f t="shared" si="25"/>
        <v>0.43402777777777773</v>
      </c>
      <c r="I111" s="43">
        <f t="shared" si="26"/>
        <v>0.47569444444444436</v>
      </c>
      <c r="J111" s="43">
        <f t="shared" si="27"/>
        <v>0.517361111111111</v>
      </c>
      <c r="K111" s="43">
        <f t="shared" si="28"/>
        <v>0.5590277777777777</v>
      </c>
      <c r="L111" s="43">
        <f t="shared" si="29"/>
        <v>0.6006944444444444</v>
      </c>
      <c r="M111" s="43">
        <f t="shared" si="30"/>
        <v>0.642361111111111</v>
      </c>
      <c r="N111" s="43">
        <f t="shared" si="31"/>
        <v>0.6840277777777777</v>
      </c>
      <c r="O111" s="43">
        <f t="shared" si="32"/>
        <v>0.7256944444444444</v>
      </c>
      <c r="P111" s="43">
        <f t="shared" si="33"/>
        <v>0.767361111111111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 t="s">
        <v>42</v>
      </c>
      <c r="AD111" s="42" t="s">
        <v>42</v>
      </c>
      <c r="AE111" s="42" t="s">
        <v>42</v>
      </c>
      <c r="AF111" s="42" t="s">
        <v>42</v>
      </c>
      <c r="AG111" s="42" t="s">
        <v>42</v>
      </c>
      <c r="AH111" s="42" t="s">
        <v>42</v>
      </c>
      <c r="AI111" s="42" t="s">
        <v>42</v>
      </c>
      <c r="AJ111" s="42" t="s">
        <v>42</v>
      </c>
      <c r="AK111" s="42" t="s">
        <v>42</v>
      </c>
      <c r="AL111" s="42" t="s">
        <v>42</v>
      </c>
      <c r="AM111" s="42" t="s">
        <v>42</v>
      </c>
      <c r="AN111" s="42" t="s">
        <v>42</v>
      </c>
      <c r="AO111" s="42" t="s">
        <v>42</v>
      </c>
      <c r="AP111" s="42" t="s">
        <v>42</v>
      </c>
      <c r="AQ111" s="42" t="s">
        <v>42</v>
      </c>
      <c r="AR111" s="42" t="s">
        <v>42</v>
      </c>
      <c r="AS111" s="42" t="s">
        <v>42</v>
      </c>
      <c r="AT111" s="42" t="s">
        <v>42</v>
      </c>
      <c r="AU111" s="42" t="s">
        <v>42</v>
      </c>
      <c r="AV111" s="42" t="s">
        <v>42</v>
      </c>
      <c r="AW111" s="42" t="s">
        <v>42</v>
      </c>
      <c r="AX111" s="42" t="s">
        <v>42</v>
      </c>
    </row>
    <row r="112" spans="1:50" ht="12.75">
      <c r="A112" s="93"/>
      <c r="B112" s="61" t="s">
        <v>75</v>
      </c>
      <c r="C112" s="84">
        <f>SUM(C87:C111)</f>
        <v>8489</v>
      </c>
      <c r="D112" s="81">
        <f>SUM(D86:D111)</f>
        <v>0.017361111111111105</v>
      </c>
      <c r="E112" s="43"/>
      <c r="F112" s="43"/>
      <c r="G112" s="42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</row>
    <row r="113" spans="1:57" ht="12.75">
      <c r="A113" s="93"/>
      <c r="B113" s="47" t="s">
        <v>45</v>
      </c>
      <c r="C113" s="50">
        <f>SUM(E113:AN113)</f>
        <v>12</v>
      </c>
      <c r="D113" s="77"/>
      <c r="E113" s="45">
        <v>1</v>
      </c>
      <c r="F113" s="45">
        <v>1</v>
      </c>
      <c r="G113" s="45">
        <v>1</v>
      </c>
      <c r="H113" s="45">
        <v>1</v>
      </c>
      <c r="I113" s="45">
        <v>1</v>
      </c>
      <c r="J113" s="45">
        <v>1</v>
      </c>
      <c r="K113" s="45">
        <v>1</v>
      </c>
      <c r="L113" s="45">
        <v>1</v>
      </c>
      <c r="M113" s="45">
        <v>1</v>
      </c>
      <c r="N113" s="45">
        <v>1</v>
      </c>
      <c r="O113" s="45">
        <v>1</v>
      </c>
      <c r="P113" s="45">
        <v>1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3"/>
      <c r="AZ113" s="63"/>
      <c r="BA113" s="63"/>
      <c r="BB113" s="63"/>
      <c r="BC113" s="63"/>
      <c r="BD113" s="63"/>
      <c r="BE113" s="63"/>
    </row>
    <row r="114" spans="1:50" ht="12.75">
      <c r="A114" s="93"/>
      <c r="B114" s="42"/>
      <c r="C114" s="52"/>
      <c r="D114" s="43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ht="15">
      <c r="A115" s="93"/>
      <c r="B115" s="95" t="s">
        <v>152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</row>
    <row r="116" spans="1:50" ht="15">
      <c r="A116" s="93"/>
      <c r="B116" s="75"/>
      <c r="C116" s="75"/>
      <c r="D116" s="75"/>
      <c r="E116" s="75"/>
      <c r="F116" s="75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</row>
    <row r="117" spans="1:50" ht="12.75">
      <c r="A117" s="93"/>
      <c r="B117" s="94" t="s">
        <v>157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</row>
    <row r="118" spans="1:50" ht="12.75">
      <c r="A118" s="93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</row>
    <row r="119" spans="1:50" ht="12.75">
      <c r="A119" s="93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</row>
    <row r="120" spans="1:50" ht="12.75">
      <c r="A120" s="93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</row>
    <row r="121" spans="1:50" ht="15">
      <c r="A121" s="93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</row>
    <row r="122" spans="1:50" ht="12.75">
      <c r="A122" s="93"/>
      <c r="B122" s="60" t="s">
        <v>50</v>
      </c>
      <c r="C122" s="56" t="s">
        <v>43</v>
      </c>
      <c r="D122" s="41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</row>
    <row r="123" spans="1:50" ht="12.75">
      <c r="A123" s="93"/>
      <c r="B123" s="46"/>
      <c r="C123" s="56"/>
      <c r="D123" s="41"/>
      <c r="E123" s="69" t="s">
        <v>77</v>
      </c>
      <c r="F123" s="69" t="s">
        <v>78</v>
      </c>
      <c r="G123" s="69" t="s">
        <v>79</v>
      </c>
      <c r="H123" s="69" t="s">
        <v>80</v>
      </c>
      <c r="I123" s="69" t="s">
        <v>81</v>
      </c>
      <c r="J123" s="69" t="s">
        <v>82</v>
      </c>
      <c r="K123" s="69" t="s">
        <v>83</v>
      </c>
      <c r="L123" s="69" t="s">
        <v>84</v>
      </c>
      <c r="M123" s="87"/>
      <c r="N123" s="87"/>
      <c r="O123" s="87"/>
      <c r="P123" s="87"/>
      <c r="Q123" s="87"/>
      <c r="R123" s="87"/>
      <c r="S123" s="69"/>
      <c r="T123" s="6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</row>
    <row r="124" spans="1:50" ht="12.75">
      <c r="A124" s="93"/>
      <c r="B124" s="46" t="s">
        <v>154</v>
      </c>
      <c r="C124" s="52" t="s">
        <v>46</v>
      </c>
      <c r="D124" s="43">
        <v>0</v>
      </c>
      <c r="E124" s="44">
        <v>0.2708333333333333</v>
      </c>
      <c r="F124" s="44">
        <v>0.3125</v>
      </c>
      <c r="G124" s="44">
        <v>0.3541666666666667</v>
      </c>
      <c r="H124" s="44">
        <v>0.3958333333333333</v>
      </c>
      <c r="I124" s="44">
        <v>0.4375</v>
      </c>
      <c r="J124" s="44">
        <v>0.4791666666666667</v>
      </c>
      <c r="K124" s="44">
        <v>0.5208333333333334</v>
      </c>
      <c r="L124" s="44">
        <v>0.5625</v>
      </c>
      <c r="M124" s="44"/>
      <c r="N124" s="44"/>
      <c r="O124" s="44"/>
      <c r="P124" s="44"/>
      <c r="Q124" s="44"/>
      <c r="R124" s="44"/>
      <c r="S124" s="44"/>
      <c r="T124" s="44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</row>
    <row r="125" spans="1:50" ht="12.75">
      <c r="A125" s="93"/>
      <c r="B125" s="41" t="s">
        <v>56</v>
      </c>
      <c r="C125" s="51">
        <v>347</v>
      </c>
      <c r="D125" s="44">
        <v>0.0006944444444444445</v>
      </c>
      <c r="E125" s="43">
        <f>E124+$D125</f>
        <v>0.27152777777777776</v>
      </c>
      <c r="F125" s="43">
        <f aca="true" t="shared" si="34" ref="F125:L125">F124+$D125</f>
        <v>0.31319444444444444</v>
      </c>
      <c r="G125" s="43">
        <f t="shared" si="34"/>
        <v>0.3548611111111111</v>
      </c>
      <c r="H125" s="43">
        <f t="shared" si="34"/>
        <v>0.39652777777777776</v>
      </c>
      <c r="I125" s="43">
        <f t="shared" si="34"/>
        <v>0.43819444444444444</v>
      </c>
      <c r="J125" s="43">
        <f t="shared" si="34"/>
        <v>0.4798611111111111</v>
      </c>
      <c r="K125" s="43">
        <f t="shared" si="34"/>
        <v>0.5215277777777778</v>
      </c>
      <c r="L125" s="43">
        <f t="shared" si="34"/>
        <v>0.5631944444444444</v>
      </c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</row>
    <row r="126" spans="1:50" ht="12.75">
      <c r="A126" s="93"/>
      <c r="B126" s="41" t="s">
        <v>57</v>
      </c>
      <c r="C126" s="51">
        <v>106</v>
      </c>
      <c r="D126" s="44">
        <v>0.0006944444444444445</v>
      </c>
      <c r="E126" s="43">
        <f aca="true" t="shared" si="35" ref="E126:E149">E125+$D126</f>
        <v>0.2722222222222222</v>
      </c>
      <c r="F126" s="43">
        <f aca="true" t="shared" si="36" ref="F126:F149">F125+$D126</f>
        <v>0.3138888888888889</v>
      </c>
      <c r="G126" s="43">
        <f aca="true" t="shared" si="37" ref="G126:G149">G125+$D126</f>
        <v>0.35555555555555557</v>
      </c>
      <c r="H126" s="43">
        <f aca="true" t="shared" si="38" ref="H126:H149">H125+$D126</f>
        <v>0.3972222222222222</v>
      </c>
      <c r="I126" s="43">
        <f aca="true" t="shared" si="39" ref="I126:I149">I125+$D126</f>
        <v>0.4388888888888889</v>
      </c>
      <c r="J126" s="43">
        <f aca="true" t="shared" si="40" ref="J126:J149">J125+$D126</f>
        <v>0.48055555555555557</v>
      </c>
      <c r="K126" s="43">
        <f aca="true" t="shared" si="41" ref="K126:K149">K125+$D126</f>
        <v>0.5222222222222223</v>
      </c>
      <c r="L126" s="43">
        <f aca="true" t="shared" si="42" ref="L126:L149">L125+$D126</f>
        <v>0.5638888888888889</v>
      </c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</row>
    <row r="127" spans="1:50" ht="12.75">
      <c r="A127" s="93"/>
      <c r="B127" s="41" t="s">
        <v>58</v>
      </c>
      <c r="C127" s="51">
        <v>229</v>
      </c>
      <c r="D127" s="44">
        <v>0.0006944444444444445</v>
      </c>
      <c r="E127" s="43">
        <f t="shared" si="35"/>
        <v>0.27291666666666664</v>
      </c>
      <c r="F127" s="43">
        <f t="shared" si="36"/>
        <v>0.3145833333333333</v>
      </c>
      <c r="G127" s="43">
        <f t="shared" si="37"/>
        <v>0.35625</v>
      </c>
      <c r="H127" s="43">
        <f t="shared" si="38"/>
        <v>0.39791666666666664</v>
      </c>
      <c r="I127" s="43">
        <f t="shared" si="39"/>
        <v>0.4395833333333333</v>
      </c>
      <c r="J127" s="43">
        <f t="shared" si="40"/>
        <v>0.48125</v>
      </c>
      <c r="K127" s="43">
        <f t="shared" si="41"/>
        <v>0.5229166666666667</v>
      </c>
      <c r="L127" s="43">
        <f t="shared" si="42"/>
        <v>0.5645833333333333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</row>
    <row r="128" spans="1:50" ht="12.75">
      <c r="A128" s="93"/>
      <c r="B128" s="41" t="s">
        <v>59</v>
      </c>
      <c r="C128" s="51">
        <v>334</v>
      </c>
      <c r="D128" s="44">
        <v>0.0006944444444444445</v>
      </c>
      <c r="E128" s="43">
        <f t="shared" si="35"/>
        <v>0.2736111111111111</v>
      </c>
      <c r="F128" s="43">
        <f t="shared" si="36"/>
        <v>0.31527777777777777</v>
      </c>
      <c r="G128" s="43">
        <f t="shared" si="37"/>
        <v>0.35694444444444445</v>
      </c>
      <c r="H128" s="43">
        <f t="shared" si="38"/>
        <v>0.3986111111111111</v>
      </c>
      <c r="I128" s="43">
        <f t="shared" si="39"/>
        <v>0.44027777777777777</v>
      </c>
      <c r="J128" s="43">
        <f t="shared" si="40"/>
        <v>0.48194444444444445</v>
      </c>
      <c r="K128" s="43">
        <f t="shared" si="41"/>
        <v>0.5236111111111111</v>
      </c>
      <c r="L128" s="43">
        <f t="shared" si="42"/>
        <v>0.5652777777777778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</row>
    <row r="129" spans="1:50" ht="12.75">
      <c r="A129" s="93"/>
      <c r="B129" s="41" t="s">
        <v>60</v>
      </c>
      <c r="C129" s="51">
        <v>152</v>
      </c>
      <c r="D129" s="44">
        <v>0.0006944444444444445</v>
      </c>
      <c r="E129" s="43">
        <f t="shared" si="35"/>
        <v>0.2743055555555555</v>
      </c>
      <c r="F129" s="43">
        <f t="shared" si="36"/>
        <v>0.3159722222222222</v>
      </c>
      <c r="G129" s="43">
        <f t="shared" si="37"/>
        <v>0.3576388888888889</v>
      </c>
      <c r="H129" s="43">
        <f t="shared" si="38"/>
        <v>0.3993055555555555</v>
      </c>
      <c r="I129" s="43">
        <f t="shared" si="39"/>
        <v>0.4409722222222222</v>
      </c>
      <c r="J129" s="43">
        <f t="shared" si="40"/>
        <v>0.4826388888888889</v>
      </c>
      <c r="K129" s="43">
        <f t="shared" si="41"/>
        <v>0.5243055555555556</v>
      </c>
      <c r="L129" s="43">
        <f t="shared" si="42"/>
        <v>0.5659722222222222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</row>
    <row r="130" spans="1:50" ht="12.75">
      <c r="A130" s="93"/>
      <c r="B130" s="41" t="s">
        <v>61</v>
      </c>
      <c r="C130" s="51">
        <v>191</v>
      </c>
      <c r="D130" s="44">
        <v>0.0006944444444444445</v>
      </c>
      <c r="E130" s="43">
        <f t="shared" si="35"/>
        <v>0.27499999999999997</v>
      </c>
      <c r="F130" s="43">
        <f t="shared" si="36"/>
        <v>0.31666666666666665</v>
      </c>
      <c r="G130" s="43">
        <f t="shared" si="37"/>
        <v>0.35833333333333334</v>
      </c>
      <c r="H130" s="43">
        <f t="shared" si="38"/>
        <v>0.39999999999999997</v>
      </c>
      <c r="I130" s="43">
        <f t="shared" si="39"/>
        <v>0.44166666666666665</v>
      </c>
      <c r="J130" s="43">
        <f t="shared" si="40"/>
        <v>0.48333333333333334</v>
      </c>
      <c r="K130" s="43">
        <f t="shared" si="41"/>
        <v>0.525</v>
      </c>
      <c r="L130" s="43">
        <f t="shared" si="42"/>
        <v>0.5666666666666667</v>
      </c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</row>
    <row r="131" spans="1:50" ht="12.75">
      <c r="A131" s="93"/>
      <c r="B131" s="41" t="s">
        <v>130</v>
      </c>
      <c r="C131" s="51">
        <v>228</v>
      </c>
      <c r="D131" s="44">
        <v>0.0006944444444444445</v>
      </c>
      <c r="E131" s="43">
        <f t="shared" si="35"/>
        <v>0.2756944444444444</v>
      </c>
      <c r="F131" s="43">
        <f t="shared" si="36"/>
        <v>0.3173611111111111</v>
      </c>
      <c r="G131" s="43">
        <f t="shared" si="37"/>
        <v>0.3590277777777778</v>
      </c>
      <c r="H131" s="43">
        <f t="shared" si="38"/>
        <v>0.4006944444444444</v>
      </c>
      <c r="I131" s="43">
        <f t="shared" si="39"/>
        <v>0.4423611111111111</v>
      </c>
      <c r="J131" s="43">
        <f t="shared" si="40"/>
        <v>0.4840277777777778</v>
      </c>
      <c r="K131" s="43">
        <f t="shared" si="41"/>
        <v>0.5256944444444445</v>
      </c>
      <c r="L131" s="43">
        <f t="shared" si="42"/>
        <v>0.5673611111111111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</row>
    <row r="132" spans="1:50" ht="12.75">
      <c r="A132" s="93"/>
      <c r="B132" s="41" t="s">
        <v>62</v>
      </c>
      <c r="C132" s="51">
        <v>566</v>
      </c>
      <c r="D132" s="44">
        <v>0.0006944444444444445</v>
      </c>
      <c r="E132" s="43">
        <f t="shared" si="35"/>
        <v>0.27638888888888885</v>
      </c>
      <c r="F132" s="43">
        <f t="shared" si="36"/>
        <v>0.31805555555555554</v>
      </c>
      <c r="G132" s="43">
        <f t="shared" si="37"/>
        <v>0.3597222222222222</v>
      </c>
      <c r="H132" s="43">
        <f t="shared" si="38"/>
        <v>0.40138888888888885</v>
      </c>
      <c r="I132" s="43">
        <f t="shared" si="39"/>
        <v>0.44305555555555554</v>
      </c>
      <c r="J132" s="43">
        <f t="shared" si="40"/>
        <v>0.4847222222222222</v>
      </c>
      <c r="K132" s="43">
        <f t="shared" si="41"/>
        <v>0.5263888888888889</v>
      </c>
      <c r="L132" s="43">
        <f t="shared" si="42"/>
        <v>0.5680555555555555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</row>
    <row r="133" spans="1:50" ht="12.75">
      <c r="A133" s="93"/>
      <c r="B133" s="41" t="s">
        <v>132</v>
      </c>
      <c r="C133" s="51">
        <v>408</v>
      </c>
      <c r="D133" s="44">
        <v>0.0006944444444444445</v>
      </c>
      <c r="E133" s="43">
        <f t="shared" si="35"/>
        <v>0.2770833333333333</v>
      </c>
      <c r="F133" s="43">
        <f t="shared" si="36"/>
        <v>0.31875</v>
      </c>
      <c r="G133" s="43">
        <f t="shared" si="37"/>
        <v>0.36041666666666666</v>
      </c>
      <c r="H133" s="43">
        <f t="shared" si="38"/>
        <v>0.4020833333333333</v>
      </c>
      <c r="I133" s="43">
        <f t="shared" si="39"/>
        <v>0.44375</v>
      </c>
      <c r="J133" s="43">
        <f t="shared" si="40"/>
        <v>0.48541666666666666</v>
      </c>
      <c r="K133" s="43">
        <f t="shared" si="41"/>
        <v>0.5270833333333333</v>
      </c>
      <c r="L133" s="43">
        <f t="shared" si="42"/>
        <v>0.56875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</row>
    <row r="134" spans="1:50" ht="12.75">
      <c r="A134" s="93"/>
      <c r="B134" s="41" t="s">
        <v>133</v>
      </c>
      <c r="C134" s="51">
        <v>318</v>
      </c>
      <c r="D134" s="44">
        <v>0.0006944444444444445</v>
      </c>
      <c r="E134" s="43">
        <f t="shared" si="35"/>
        <v>0.27777777777777773</v>
      </c>
      <c r="F134" s="43">
        <f t="shared" si="36"/>
        <v>0.3194444444444444</v>
      </c>
      <c r="G134" s="43">
        <f t="shared" si="37"/>
        <v>0.3611111111111111</v>
      </c>
      <c r="H134" s="43">
        <f t="shared" si="38"/>
        <v>0.40277777777777773</v>
      </c>
      <c r="I134" s="43">
        <f t="shared" si="39"/>
        <v>0.4444444444444444</v>
      </c>
      <c r="J134" s="43">
        <f t="shared" si="40"/>
        <v>0.4861111111111111</v>
      </c>
      <c r="K134" s="43">
        <f t="shared" si="41"/>
        <v>0.5277777777777778</v>
      </c>
      <c r="L134" s="43">
        <f t="shared" si="42"/>
        <v>0.5694444444444444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</row>
    <row r="135" spans="1:50" ht="12.75">
      <c r="A135" s="93"/>
      <c r="B135" s="41" t="s">
        <v>55</v>
      </c>
      <c r="C135" s="51">
        <v>574</v>
      </c>
      <c r="D135" s="44">
        <v>0.0006944444444444445</v>
      </c>
      <c r="E135" s="43">
        <f t="shared" si="35"/>
        <v>0.2784722222222222</v>
      </c>
      <c r="F135" s="43">
        <f t="shared" si="36"/>
        <v>0.32013888888888886</v>
      </c>
      <c r="G135" s="43">
        <f t="shared" si="37"/>
        <v>0.36180555555555555</v>
      </c>
      <c r="H135" s="43">
        <f t="shared" si="38"/>
        <v>0.4034722222222222</v>
      </c>
      <c r="I135" s="43">
        <f t="shared" si="39"/>
        <v>0.44513888888888886</v>
      </c>
      <c r="J135" s="43">
        <f t="shared" si="40"/>
        <v>0.48680555555555555</v>
      </c>
      <c r="K135" s="43">
        <f t="shared" si="41"/>
        <v>0.5284722222222222</v>
      </c>
      <c r="L135" s="43">
        <f t="shared" si="42"/>
        <v>0.5701388888888889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</row>
    <row r="136" spans="1:50" ht="12.75">
      <c r="A136" s="93"/>
      <c r="B136" s="41" t="s">
        <v>63</v>
      </c>
      <c r="C136" s="51">
        <v>300</v>
      </c>
      <c r="D136" s="44">
        <v>0.0006944444444444445</v>
      </c>
      <c r="E136" s="43">
        <f t="shared" si="35"/>
        <v>0.2791666666666666</v>
      </c>
      <c r="F136" s="43">
        <f t="shared" si="36"/>
        <v>0.3208333333333333</v>
      </c>
      <c r="G136" s="43">
        <f t="shared" si="37"/>
        <v>0.3625</v>
      </c>
      <c r="H136" s="43">
        <f t="shared" si="38"/>
        <v>0.4041666666666666</v>
      </c>
      <c r="I136" s="43">
        <f t="shared" si="39"/>
        <v>0.4458333333333333</v>
      </c>
      <c r="J136" s="43">
        <f t="shared" si="40"/>
        <v>0.4875</v>
      </c>
      <c r="K136" s="43">
        <f t="shared" si="41"/>
        <v>0.5291666666666667</v>
      </c>
      <c r="L136" s="43">
        <f t="shared" si="42"/>
        <v>0.5708333333333333</v>
      </c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</row>
    <row r="137" spans="1:50" ht="12.75">
      <c r="A137" s="93"/>
      <c r="B137" s="41" t="s">
        <v>64</v>
      </c>
      <c r="C137" s="51">
        <v>326</v>
      </c>
      <c r="D137" s="44">
        <v>0.0006944444444444445</v>
      </c>
      <c r="E137" s="43">
        <f t="shared" si="35"/>
        <v>0.27986111111111106</v>
      </c>
      <c r="F137" s="43">
        <f t="shared" si="36"/>
        <v>0.32152777777777775</v>
      </c>
      <c r="G137" s="43">
        <f t="shared" si="37"/>
        <v>0.36319444444444443</v>
      </c>
      <c r="H137" s="43">
        <f t="shared" si="38"/>
        <v>0.40486111111111106</v>
      </c>
      <c r="I137" s="43">
        <f t="shared" si="39"/>
        <v>0.44652777777777775</v>
      </c>
      <c r="J137" s="43">
        <f t="shared" si="40"/>
        <v>0.48819444444444443</v>
      </c>
      <c r="K137" s="43">
        <f t="shared" si="41"/>
        <v>0.5298611111111111</v>
      </c>
      <c r="L137" s="43">
        <f t="shared" si="42"/>
        <v>0.5715277777777777</v>
      </c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</row>
    <row r="138" spans="1:50" ht="12.75">
      <c r="A138" s="93"/>
      <c r="B138" s="41" t="s">
        <v>65</v>
      </c>
      <c r="C138" s="51">
        <v>454</v>
      </c>
      <c r="D138" s="44">
        <v>0.0006944444444444445</v>
      </c>
      <c r="E138" s="43">
        <f t="shared" si="35"/>
        <v>0.2805555555555555</v>
      </c>
      <c r="F138" s="43">
        <f t="shared" si="36"/>
        <v>0.3222222222222222</v>
      </c>
      <c r="G138" s="43">
        <f t="shared" si="37"/>
        <v>0.3638888888888889</v>
      </c>
      <c r="H138" s="43">
        <f t="shared" si="38"/>
        <v>0.4055555555555555</v>
      </c>
      <c r="I138" s="43">
        <f t="shared" si="39"/>
        <v>0.4472222222222222</v>
      </c>
      <c r="J138" s="43">
        <f t="shared" si="40"/>
        <v>0.4888888888888889</v>
      </c>
      <c r="K138" s="43">
        <f t="shared" si="41"/>
        <v>0.5305555555555556</v>
      </c>
      <c r="L138" s="43">
        <f t="shared" si="42"/>
        <v>0.5722222222222222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</row>
    <row r="139" spans="1:50" ht="12.75">
      <c r="A139" s="93"/>
      <c r="B139" s="41" t="s">
        <v>134</v>
      </c>
      <c r="C139" s="51">
        <v>671</v>
      </c>
      <c r="D139" s="44">
        <v>0.0006944444444444445</v>
      </c>
      <c r="E139" s="43">
        <f t="shared" si="35"/>
        <v>0.28124999999999994</v>
      </c>
      <c r="F139" s="43">
        <f t="shared" si="36"/>
        <v>0.32291666666666663</v>
      </c>
      <c r="G139" s="43">
        <f t="shared" si="37"/>
        <v>0.3645833333333333</v>
      </c>
      <c r="H139" s="43">
        <f t="shared" si="38"/>
        <v>0.40624999999999994</v>
      </c>
      <c r="I139" s="43">
        <f t="shared" si="39"/>
        <v>0.44791666666666663</v>
      </c>
      <c r="J139" s="43">
        <f t="shared" si="40"/>
        <v>0.4895833333333333</v>
      </c>
      <c r="K139" s="43">
        <f t="shared" si="41"/>
        <v>0.53125</v>
      </c>
      <c r="L139" s="43">
        <f t="shared" si="42"/>
        <v>0.5729166666666666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</row>
    <row r="140" spans="1:50" ht="12.75">
      <c r="A140" s="93"/>
      <c r="B140" s="41" t="s">
        <v>135</v>
      </c>
      <c r="C140" s="51">
        <v>123</v>
      </c>
      <c r="D140" s="44">
        <v>0.0006944444444444445</v>
      </c>
      <c r="E140" s="43">
        <f t="shared" si="35"/>
        <v>0.2819444444444444</v>
      </c>
      <c r="F140" s="43">
        <f t="shared" si="36"/>
        <v>0.32361111111111107</v>
      </c>
      <c r="G140" s="43">
        <f t="shared" si="37"/>
        <v>0.36527777777777776</v>
      </c>
      <c r="H140" s="43">
        <f t="shared" si="38"/>
        <v>0.4069444444444444</v>
      </c>
      <c r="I140" s="43">
        <f t="shared" si="39"/>
        <v>0.44861111111111107</v>
      </c>
      <c r="J140" s="43">
        <f t="shared" si="40"/>
        <v>0.49027777777777776</v>
      </c>
      <c r="K140" s="43">
        <f t="shared" si="41"/>
        <v>0.5319444444444444</v>
      </c>
      <c r="L140" s="43">
        <f t="shared" si="42"/>
        <v>0.5736111111111111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</row>
    <row r="141" spans="1:50" ht="12.75">
      <c r="A141" s="93"/>
      <c r="B141" s="41" t="s">
        <v>70</v>
      </c>
      <c r="C141" s="51">
        <v>396</v>
      </c>
      <c r="D141" s="44">
        <v>0.0006944444444444445</v>
      </c>
      <c r="E141" s="43">
        <f t="shared" si="35"/>
        <v>0.28263888888888883</v>
      </c>
      <c r="F141" s="43">
        <f t="shared" si="36"/>
        <v>0.3243055555555555</v>
      </c>
      <c r="G141" s="43">
        <f t="shared" si="37"/>
        <v>0.3659722222222222</v>
      </c>
      <c r="H141" s="43">
        <f t="shared" si="38"/>
        <v>0.40763888888888883</v>
      </c>
      <c r="I141" s="43">
        <f t="shared" si="39"/>
        <v>0.4493055555555555</v>
      </c>
      <c r="J141" s="43">
        <f t="shared" si="40"/>
        <v>0.4909722222222222</v>
      </c>
      <c r="K141" s="43">
        <f t="shared" si="41"/>
        <v>0.5326388888888889</v>
      </c>
      <c r="L141" s="43">
        <f t="shared" si="42"/>
        <v>0.5743055555555555</v>
      </c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</row>
    <row r="142" spans="1:50" ht="12.75">
      <c r="A142" s="93"/>
      <c r="B142" s="41" t="s">
        <v>55</v>
      </c>
      <c r="C142" s="51">
        <v>467</v>
      </c>
      <c r="D142" s="44">
        <v>0.0006944444444444445</v>
      </c>
      <c r="E142" s="43">
        <f t="shared" si="35"/>
        <v>0.28333333333333327</v>
      </c>
      <c r="F142" s="43">
        <f t="shared" si="36"/>
        <v>0.32499999999999996</v>
      </c>
      <c r="G142" s="43">
        <f t="shared" si="37"/>
        <v>0.36666666666666664</v>
      </c>
      <c r="H142" s="43">
        <f t="shared" si="38"/>
        <v>0.40833333333333327</v>
      </c>
      <c r="I142" s="43">
        <f t="shared" si="39"/>
        <v>0.44999999999999996</v>
      </c>
      <c r="J142" s="43">
        <f t="shared" si="40"/>
        <v>0.49166666666666664</v>
      </c>
      <c r="K142" s="43">
        <f t="shared" si="41"/>
        <v>0.5333333333333333</v>
      </c>
      <c r="L142" s="43">
        <f t="shared" si="42"/>
        <v>0.575</v>
      </c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</row>
    <row r="143" spans="1:50" ht="12.75">
      <c r="A143" s="93"/>
      <c r="B143" s="41" t="s">
        <v>136</v>
      </c>
      <c r="C143" s="51">
        <v>391</v>
      </c>
      <c r="D143" s="44">
        <v>0.0006944444444444445</v>
      </c>
      <c r="E143" s="43">
        <f t="shared" si="35"/>
        <v>0.2840277777777777</v>
      </c>
      <c r="F143" s="43">
        <f t="shared" si="36"/>
        <v>0.3256944444444444</v>
      </c>
      <c r="G143" s="43">
        <f t="shared" si="37"/>
        <v>0.3673611111111111</v>
      </c>
      <c r="H143" s="43">
        <f t="shared" si="38"/>
        <v>0.4090277777777777</v>
      </c>
      <c r="I143" s="43">
        <f t="shared" si="39"/>
        <v>0.4506944444444444</v>
      </c>
      <c r="J143" s="43">
        <f t="shared" si="40"/>
        <v>0.4923611111111111</v>
      </c>
      <c r="K143" s="43">
        <f t="shared" si="41"/>
        <v>0.5340277777777778</v>
      </c>
      <c r="L143" s="43">
        <f t="shared" si="42"/>
        <v>0.5756944444444444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</row>
    <row r="144" spans="1:50" ht="12.75">
      <c r="A144" s="93"/>
      <c r="B144" s="41" t="s">
        <v>72</v>
      </c>
      <c r="C144" s="51">
        <v>121</v>
      </c>
      <c r="D144" s="44">
        <v>0.0006944444444444445</v>
      </c>
      <c r="E144" s="43">
        <f t="shared" si="35"/>
        <v>0.28472222222222215</v>
      </c>
      <c r="F144" s="43">
        <f t="shared" si="36"/>
        <v>0.32638888888888884</v>
      </c>
      <c r="G144" s="43">
        <f t="shared" si="37"/>
        <v>0.3680555555555555</v>
      </c>
      <c r="H144" s="43">
        <f t="shared" si="38"/>
        <v>0.40972222222222215</v>
      </c>
      <c r="I144" s="43">
        <f t="shared" si="39"/>
        <v>0.45138888888888884</v>
      </c>
      <c r="J144" s="43">
        <f t="shared" si="40"/>
        <v>0.4930555555555555</v>
      </c>
      <c r="K144" s="43">
        <f t="shared" si="41"/>
        <v>0.5347222222222222</v>
      </c>
      <c r="L144" s="43">
        <f t="shared" si="42"/>
        <v>0.5763888888888888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</row>
    <row r="145" spans="1:50" ht="12.75">
      <c r="A145" s="93"/>
      <c r="B145" s="41" t="s">
        <v>137</v>
      </c>
      <c r="C145" s="51">
        <v>121</v>
      </c>
      <c r="D145" s="44">
        <v>0.0006944444444444445</v>
      </c>
      <c r="E145" s="43">
        <f t="shared" si="35"/>
        <v>0.2854166666666666</v>
      </c>
      <c r="F145" s="43">
        <f t="shared" si="36"/>
        <v>0.3270833333333333</v>
      </c>
      <c r="G145" s="43">
        <f t="shared" si="37"/>
        <v>0.36874999999999997</v>
      </c>
      <c r="H145" s="43">
        <f t="shared" si="38"/>
        <v>0.4104166666666666</v>
      </c>
      <c r="I145" s="43">
        <f t="shared" si="39"/>
        <v>0.4520833333333333</v>
      </c>
      <c r="J145" s="43">
        <f t="shared" si="40"/>
        <v>0.49374999999999997</v>
      </c>
      <c r="K145" s="43">
        <f t="shared" si="41"/>
        <v>0.5354166666666667</v>
      </c>
      <c r="L145" s="43">
        <f t="shared" si="42"/>
        <v>0.5770833333333333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</row>
    <row r="146" spans="1:50" s="39" customFormat="1" ht="12.75">
      <c r="A146" s="93"/>
      <c r="B146" s="41" t="s">
        <v>138</v>
      </c>
      <c r="C146" s="54">
        <v>329</v>
      </c>
      <c r="D146" s="44">
        <v>0.0006944444444444445</v>
      </c>
      <c r="E146" s="43">
        <f t="shared" si="35"/>
        <v>0.28611111111111104</v>
      </c>
      <c r="F146" s="43">
        <f t="shared" si="36"/>
        <v>0.3277777777777777</v>
      </c>
      <c r="G146" s="43">
        <f t="shared" si="37"/>
        <v>0.3694444444444444</v>
      </c>
      <c r="H146" s="43">
        <f t="shared" si="38"/>
        <v>0.41111111111111104</v>
      </c>
      <c r="I146" s="43">
        <f t="shared" si="39"/>
        <v>0.4527777777777777</v>
      </c>
      <c r="J146" s="43">
        <f t="shared" si="40"/>
        <v>0.4944444444444444</v>
      </c>
      <c r="K146" s="43">
        <f t="shared" si="41"/>
        <v>0.5361111111111111</v>
      </c>
      <c r="L146" s="43">
        <f t="shared" si="42"/>
        <v>0.5777777777777777</v>
      </c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</row>
    <row r="147" spans="1:50" ht="12.75">
      <c r="A147" s="93"/>
      <c r="B147" s="41" t="s">
        <v>139</v>
      </c>
      <c r="C147" s="54">
        <v>302</v>
      </c>
      <c r="D147" s="44">
        <v>0.0006944444444444445</v>
      </c>
      <c r="E147" s="43">
        <f t="shared" si="35"/>
        <v>0.2868055555555555</v>
      </c>
      <c r="F147" s="43">
        <f t="shared" si="36"/>
        <v>0.32847222222222217</v>
      </c>
      <c r="G147" s="43">
        <f t="shared" si="37"/>
        <v>0.37013888888888885</v>
      </c>
      <c r="H147" s="43">
        <f t="shared" si="38"/>
        <v>0.4118055555555555</v>
      </c>
      <c r="I147" s="43">
        <f t="shared" si="39"/>
        <v>0.45347222222222217</v>
      </c>
      <c r="J147" s="43">
        <f t="shared" si="40"/>
        <v>0.49513888888888885</v>
      </c>
      <c r="K147" s="43">
        <f t="shared" si="41"/>
        <v>0.5368055555555555</v>
      </c>
      <c r="L147" s="43">
        <f t="shared" si="42"/>
        <v>0.5784722222222222</v>
      </c>
      <c r="M147" s="43"/>
      <c r="N147" s="43"/>
      <c r="O147" s="43"/>
      <c r="P147" s="43"/>
      <c r="Q147" s="43"/>
      <c r="R147" s="43"/>
      <c r="S147" s="43"/>
      <c r="T147" s="43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</row>
    <row r="148" spans="1:50" ht="12.75">
      <c r="A148" s="93"/>
      <c r="B148" s="41" t="s">
        <v>66</v>
      </c>
      <c r="C148" s="55">
        <v>692</v>
      </c>
      <c r="D148" s="44">
        <v>0.0006944444444444445</v>
      </c>
      <c r="E148" s="43">
        <f t="shared" si="35"/>
        <v>0.2874999999999999</v>
      </c>
      <c r="F148" s="43">
        <f t="shared" si="36"/>
        <v>0.3291666666666666</v>
      </c>
      <c r="G148" s="43">
        <f t="shared" si="37"/>
        <v>0.3708333333333333</v>
      </c>
      <c r="H148" s="43">
        <f t="shared" si="38"/>
        <v>0.4124999999999999</v>
      </c>
      <c r="I148" s="43">
        <f t="shared" si="39"/>
        <v>0.4541666666666666</v>
      </c>
      <c r="J148" s="43">
        <f t="shared" si="40"/>
        <v>0.4958333333333333</v>
      </c>
      <c r="K148" s="43">
        <f t="shared" si="41"/>
        <v>0.5375</v>
      </c>
      <c r="L148" s="43">
        <f t="shared" si="42"/>
        <v>0.5791666666666666</v>
      </c>
      <c r="M148" s="43"/>
      <c r="N148" s="43"/>
      <c r="O148" s="43"/>
      <c r="P148" s="43"/>
      <c r="Q148" s="43"/>
      <c r="R148" s="43"/>
      <c r="S148" s="43"/>
      <c r="T148" s="43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1:50" ht="12.75">
      <c r="A149" s="93"/>
      <c r="B149" s="46" t="s">
        <v>155</v>
      </c>
      <c r="C149" s="55">
        <v>343</v>
      </c>
      <c r="D149" s="44">
        <v>0.0006944444444444445</v>
      </c>
      <c r="E149" s="43">
        <f t="shared" si="35"/>
        <v>0.28819444444444436</v>
      </c>
      <c r="F149" s="43">
        <f t="shared" si="36"/>
        <v>0.32986111111111105</v>
      </c>
      <c r="G149" s="43">
        <f t="shared" si="37"/>
        <v>0.37152777777777773</v>
      </c>
      <c r="H149" s="43">
        <f t="shared" si="38"/>
        <v>0.41319444444444436</v>
      </c>
      <c r="I149" s="43">
        <f t="shared" si="39"/>
        <v>0.45486111111111105</v>
      </c>
      <c r="J149" s="43">
        <f t="shared" si="40"/>
        <v>0.49652777777777773</v>
      </c>
      <c r="K149" s="43">
        <f t="shared" si="41"/>
        <v>0.5381944444444444</v>
      </c>
      <c r="L149" s="43">
        <f t="shared" si="42"/>
        <v>0.579861111111111</v>
      </c>
      <c r="M149" s="43"/>
      <c r="N149" s="43"/>
      <c r="O149" s="43"/>
      <c r="P149" s="43"/>
      <c r="Q149" s="43"/>
      <c r="R149" s="43"/>
      <c r="S149" s="43"/>
      <c r="T149" s="43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1:50" ht="12.75">
      <c r="A150" s="93"/>
      <c r="B150" s="61" t="s">
        <v>75</v>
      </c>
      <c r="C150" s="83">
        <f>SUM(C125:C149)</f>
        <v>8489</v>
      </c>
      <c r="D150" s="82">
        <f>SUM(D124:D149)</f>
        <v>0.017361111111111105</v>
      </c>
      <c r="E150"/>
      <c r="F150"/>
      <c r="G150"/>
      <c r="H150"/>
      <c r="I150"/>
      <c r="J150"/>
      <c r="K150"/>
      <c r="L150"/>
      <c r="M150" s="63"/>
      <c r="N150" s="63"/>
      <c r="O150" s="63"/>
      <c r="P150" s="63"/>
      <c r="Q150" s="63"/>
      <c r="R150" s="63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1:50" ht="12.75">
      <c r="A151" s="93"/>
      <c r="B151" s="47" t="s">
        <v>45</v>
      </c>
      <c r="C151" s="64">
        <f>SUM(E151:AN151)</f>
        <v>8</v>
      </c>
      <c r="D151" s="77"/>
      <c r="E151" s="65">
        <v>1</v>
      </c>
      <c r="F151" s="65">
        <v>1</v>
      </c>
      <c r="G151" s="65">
        <v>1</v>
      </c>
      <c r="H151" s="65">
        <v>1</v>
      </c>
      <c r="I151" s="65">
        <v>1</v>
      </c>
      <c r="J151" s="65">
        <v>1</v>
      </c>
      <c r="K151" s="65">
        <v>1</v>
      </c>
      <c r="L151" s="65">
        <v>1</v>
      </c>
      <c r="M151" s="63"/>
      <c r="N151" s="63"/>
      <c r="O151" s="63"/>
      <c r="P151" s="63"/>
      <c r="Q151" s="42"/>
      <c r="R151" s="42"/>
      <c r="S151" s="42"/>
      <c r="T151" s="42"/>
      <c r="U151" s="42" t="s">
        <v>42</v>
      </c>
      <c r="V151" s="42" t="s">
        <v>42</v>
      </c>
      <c r="W151" s="42" t="s">
        <v>42</v>
      </c>
      <c r="X151" s="42" t="s">
        <v>42</v>
      </c>
      <c r="Y151" s="42" t="s">
        <v>42</v>
      </c>
      <c r="Z151" s="42" t="s">
        <v>42</v>
      </c>
      <c r="AA151" s="42" t="s">
        <v>42</v>
      </c>
      <c r="AB151" s="42" t="s">
        <v>42</v>
      </c>
      <c r="AC151" s="42" t="s">
        <v>42</v>
      </c>
      <c r="AD151" s="42" t="s">
        <v>42</v>
      </c>
      <c r="AE151" s="42" t="s">
        <v>42</v>
      </c>
      <c r="AF151" s="42" t="s">
        <v>42</v>
      </c>
      <c r="AG151" s="42" t="s">
        <v>42</v>
      </c>
      <c r="AH151" s="42" t="s">
        <v>42</v>
      </c>
      <c r="AI151" s="42" t="s">
        <v>42</v>
      </c>
      <c r="AJ151" s="42" t="s">
        <v>42</v>
      </c>
      <c r="AK151" s="42" t="s">
        <v>42</v>
      </c>
      <c r="AL151" s="42" t="s">
        <v>42</v>
      </c>
      <c r="AM151" s="42" t="s">
        <v>42</v>
      </c>
      <c r="AN151" s="42" t="s">
        <v>42</v>
      </c>
      <c r="AO151" s="42" t="s">
        <v>42</v>
      </c>
      <c r="AP151" s="42" t="s">
        <v>42</v>
      </c>
      <c r="AQ151" s="42" t="s">
        <v>42</v>
      </c>
      <c r="AR151" s="42" t="s">
        <v>42</v>
      </c>
      <c r="AS151" s="42" t="s">
        <v>42</v>
      </c>
      <c r="AT151" s="42" t="s">
        <v>42</v>
      </c>
      <c r="AU151" s="42" t="s">
        <v>42</v>
      </c>
      <c r="AV151" s="42" t="s">
        <v>42</v>
      </c>
      <c r="AW151" s="42" t="s">
        <v>42</v>
      </c>
      <c r="AX151" s="42" t="s">
        <v>42</v>
      </c>
    </row>
    <row r="152" spans="2:22" ht="12.75">
      <c r="B152" s="66"/>
      <c r="C152" s="56"/>
      <c r="D152" s="41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42"/>
      <c r="R152" s="42"/>
      <c r="S152" s="42"/>
      <c r="T152" s="42"/>
      <c r="U152" s="42"/>
      <c r="V152" s="42"/>
    </row>
  </sheetData>
  <sheetProtection formatCells="0" formatColumns="0" formatRows="0" insertColumns="0" insertRows="0" deleteColumns="0" deleteRows="0"/>
  <mergeCells count="10">
    <mergeCell ref="A6:A75"/>
    <mergeCell ref="A77:A151"/>
    <mergeCell ref="B9:P12"/>
    <mergeCell ref="B44:P47"/>
    <mergeCell ref="B117:V120"/>
    <mergeCell ref="B6:M6"/>
    <mergeCell ref="B41:L41"/>
    <mergeCell ref="B77:O77"/>
    <mergeCell ref="B115:N115"/>
    <mergeCell ref="B79:U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headerFooter>
    <oddHeader>&amp;LCASBT&amp;CDSP TRANSPORT&amp;R&amp;D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0"/>
  <sheetViews>
    <sheetView zoomScale="80" zoomScaleNormal="80" zoomScalePageLayoutView="0" workbookViewId="0" topLeftCell="A1">
      <selection activeCell="B47" sqref="B47"/>
    </sheetView>
  </sheetViews>
  <sheetFormatPr defaultColWidth="11.421875" defaultRowHeight="12.75"/>
  <cols>
    <col min="1" max="1" width="22.00390625" style="10" customWidth="1"/>
    <col min="2" max="2" width="53.57421875" style="10" customWidth="1"/>
    <col min="3" max="3" width="30.421875" style="54" customWidth="1"/>
    <col min="4" max="12" width="10.00390625" style="10" customWidth="1"/>
    <col min="13" max="13" width="12.57421875" style="10" customWidth="1"/>
    <col min="14" max="40" width="10.00390625" style="10" customWidth="1"/>
    <col min="41" max="16384" width="11.421875" style="10" customWidth="1"/>
  </cols>
  <sheetData>
    <row r="1" ht="15.75" thickBot="1">
      <c r="A1" s="40"/>
    </row>
    <row r="2" spans="1:3" ht="18.75" thickBot="1">
      <c r="A2" s="67" t="s">
        <v>114</v>
      </c>
      <c r="B2" s="88" t="s">
        <v>115</v>
      </c>
      <c r="C2" s="89" t="s">
        <v>159</v>
      </c>
    </row>
    <row r="3" ht="15">
      <c r="A3" s="35"/>
    </row>
    <row r="4" ht="12.75">
      <c r="B4" s="10" t="s">
        <v>47</v>
      </c>
    </row>
    <row r="6" spans="1:40" ht="15">
      <c r="A6" s="96" t="s">
        <v>89</v>
      </c>
      <c r="B6" s="95" t="s">
        <v>148</v>
      </c>
      <c r="C6" s="95"/>
      <c r="D6" s="95"/>
      <c r="E6" s="95"/>
      <c r="F6" s="95"/>
      <c r="G6" s="95"/>
      <c r="H6" s="95"/>
      <c r="I6" s="95"/>
      <c r="J6" s="95"/>
      <c r="K6" s="95"/>
      <c r="L6" s="42" t="s">
        <v>42</v>
      </c>
      <c r="M6" s="42" t="s">
        <v>42</v>
      </c>
      <c r="N6" s="42" t="s">
        <v>42</v>
      </c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2" t="s">
        <v>42</v>
      </c>
      <c r="U6" s="42" t="s">
        <v>42</v>
      </c>
      <c r="V6" s="42" t="s">
        <v>42</v>
      </c>
      <c r="W6" s="42" t="s">
        <v>42</v>
      </c>
      <c r="X6" s="42" t="s">
        <v>42</v>
      </c>
      <c r="Y6" s="42" t="s">
        <v>42</v>
      </c>
      <c r="Z6" s="42" t="s">
        <v>42</v>
      </c>
      <c r="AA6" s="42" t="s">
        <v>42</v>
      </c>
      <c r="AB6" s="42" t="s">
        <v>42</v>
      </c>
      <c r="AC6" s="42" t="s">
        <v>42</v>
      </c>
      <c r="AD6" s="42" t="s">
        <v>42</v>
      </c>
      <c r="AE6" s="42" t="s">
        <v>42</v>
      </c>
      <c r="AF6" s="42" t="s">
        <v>42</v>
      </c>
      <c r="AG6" s="42" t="s">
        <v>42</v>
      </c>
      <c r="AH6" s="42" t="s">
        <v>42</v>
      </c>
      <c r="AI6" s="42" t="s">
        <v>42</v>
      </c>
      <c r="AJ6" s="42" t="s">
        <v>42</v>
      </c>
      <c r="AK6" s="42" t="s">
        <v>42</v>
      </c>
      <c r="AL6" s="42" t="s">
        <v>42</v>
      </c>
      <c r="AM6" s="42" t="s">
        <v>42</v>
      </c>
      <c r="AN6" s="42"/>
    </row>
    <row r="7" spans="1:40" ht="15">
      <c r="A7" s="96"/>
      <c r="B7" s="75"/>
      <c r="C7" s="75"/>
      <c r="D7" s="75"/>
      <c r="E7" s="75"/>
      <c r="F7" s="75"/>
      <c r="G7" s="75"/>
      <c r="H7" s="75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2.75">
      <c r="A8" s="96"/>
      <c r="B8" s="94" t="s">
        <v>146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12.75">
      <c r="A9" s="96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2.75">
      <c r="A10" s="96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2.75">
      <c r="A11" s="96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2.75">
      <c r="A12" s="97"/>
      <c r="B12" s="42" t="s">
        <v>42</v>
      </c>
      <c r="C12" s="55" t="s">
        <v>42</v>
      </c>
      <c r="D12" s="42" t="s">
        <v>42</v>
      </c>
      <c r="E12" s="42" t="s">
        <v>42</v>
      </c>
      <c r="F12" s="42" t="s">
        <v>42</v>
      </c>
      <c r="G12" s="42" t="s">
        <v>42</v>
      </c>
      <c r="H12" s="42" t="s">
        <v>42</v>
      </c>
      <c r="I12" s="42" t="s">
        <v>42</v>
      </c>
      <c r="J12" s="42" t="s">
        <v>42</v>
      </c>
      <c r="K12" s="42" t="s">
        <v>42</v>
      </c>
      <c r="L12" s="42" t="s">
        <v>42</v>
      </c>
      <c r="M12" s="42" t="s">
        <v>42</v>
      </c>
      <c r="N12" s="42" t="s">
        <v>42</v>
      </c>
      <c r="O12" s="42" t="s">
        <v>42</v>
      </c>
      <c r="P12" s="42" t="s">
        <v>42</v>
      </c>
      <c r="Q12" s="42" t="s">
        <v>42</v>
      </c>
      <c r="R12" s="42" t="s">
        <v>42</v>
      </c>
      <c r="S12" s="42" t="s">
        <v>42</v>
      </c>
      <c r="T12" s="42" t="s">
        <v>42</v>
      </c>
      <c r="U12" s="42" t="s">
        <v>42</v>
      </c>
      <c r="V12" s="42" t="s">
        <v>42</v>
      </c>
      <c r="W12" s="42" t="s">
        <v>42</v>
      </c>
      <c r="X12" s="42" t="s">
        <v>42</v>
      </c>
      <c r="Y12" s="42" t="s">
        <v>42</v>
      </c>
      <c r="Z12" s="42" t="s">
        <v>42</v>
      </c>
      <c r="AA12" s="42" t="s">
        <v>42</v>
      </c>
      <c r="AB12" s="42" t="s">
        <v>42</v>
      </c>
      <c r="AC12" s="42" t="s">
        <v>42</v>
      </c>
      <c r="AD12" s="42" t="s">
        <v>42</v>
      </c>
      <c r="AE12" s="42" t="s">
        <v>42</v>
      </c>
      <c r="AF12" s="42" t="s">
        <v>42</v>
      </c>
      <c r="AG12" s="42" t="s">
        <v>42</v>
      </c>
      <c r="AH12" s="42" t="s">
        <v>42</v>
      </c>
      <c r="AI12" s="42" t="s">
        <v>42</v>
      </c>
      <c r="AJ12" s="42" t="s">
        <v>42</v>
      </c>
      <c r="AK12" s="42" t="s">
        <v>42</v>
      </c>
      <c r="AL12" s="42" t="s">
        <v>42</v>
      </c>
      <c r="AM12" s="42" t="s">
        <v>42</v>
      </c>
      <c r="AN12" s="42" t="s">
        <v>42</v>
      </c>
    </row>
    <row r="13" spans="1:40" ht="12.75">
      <c r="A13" s="97"/>
      <c r="B13" s="60" t="s">
        <v>90</v>
      </c>
      <c r="C13" s="56" t="s">
        <v>43</v>
      </c>
      <c r="D13" s="41" t="s">
        <v>44</v>
      </c>
      <c r="E13"/>
      <c r="F13"/>
      <c r="G13"/>
      <c r="H13"/>
      <c r="I13"/>
      <c r="J13"/>
      <c r="K13"/>
      <c r="L13"/>
      <c r="M13"/>
      <c r="N13"/>
      <c r="O13"/>
      <c r="P13"/>
      <c r="Q13" s="42" t="s">
        <v>42</v>
      </c>
      <c r="R13" s="42" t="s">
        <v>42</v>
      </c>
      <c r="S13" s="42" t="s">
        <v>42</v>
      </c>
      <c r="T13" s="42" t="s">
        <v>42</v>
      </c>
      <c r="U13" s="42" t="s">
        <v>42</v>
      </c>
      <c r="V13" s="42" t="s">
        <v>42</v>
      </c>
      <c r="W13" s="42" t="s">
        <v>42</v>
      </c>
      <c r="X13" s="42" t="s">
        <v>42</v>
      </c>
      <c r="Y13" s="42" t="s">
        <v>42</v>
      </c>
      <c r="Z13" s="42" t="s">
        <v>42</v>
      </c>
      <c r="AA13" s="42" t="s">
        <v>42</v>
      </c>
      <c r="AB13" s="42" t="s">
        <v>42</v>
      </c>
      <c r="AC13" s="42" t="s">
        <v>42</v>
      </c>
      <c r="AD13" s="42" t="s">
        <v>42</v>
      </c>
      <c r="AE13" s="42" t="s">
        <v>42</v>
      </c>
      <c r="AF13" s="42" t="s">
        <v>42</v>
      </c>
      <c r="AG13" s="42" t="s">
        <v>42</v>
      </c>
      <c r="AH13" s="42" t="s">
        <v>42</v>
      </c>
      <c r="AI13" s="42" t="s">
        <v>42</v>
      </c>
      <c r="AJ13" s="42" t="s">
        <v>42</v>
      </c>
      <c r="AK13" s="42" t="s">
        <v>42</v>
      </c>
      <c r="AL13" s="42" t="s">
        <v>42</v>
      </c>
      <c r="AM13" s="42" t="s">
        <v>42</v>
      </c>
      <c r="AN13" s="42" t="s">
        <v>42</v>
      </c>
    </row>
    <row r="14" spans="1:40" ht="51">
      <c r="A14" s="97"/>
      <c r="B14" s="46"/>
      <c r="C14" s="56"/>
      <c r="D14" s="68" t="s">
        <v>76</v>
      </c>
      <c r="E14" s="69" t="s">
        <v>77</v>
      </c>
      <c r="F14" s="69" t="s">
        <v>78</v>
      </c>
      <c r="G14" s="69" t="s">
        <v>79</v>
      </c>
      <c r="H14" s="69" t="s">
        <v>80</v>
      </c>
      <c r="I14" s="69" t="s">
        <v>81</v>
      </c>
      <c r="J14" s="69" t="s">
        <v>82</v>
      </c>
      <c r="K14" s="69" t="s">
        <v>83</v>
      </c>
      <c r="L14" s="69" t="s">
        <v>84</v>
      </c>
      <c r="M14" s="69" t="s">
        <v>85</v>
      </c>
      <c r="N14" s="69" t="s">
        <v>86</v>
      </c>
      <c r="O14" s="69" t="s">
        <v>87</v>
      </c>
      <c r="P14" s="69" t="s">
        <v>88</v>
      </c>
      <c r="R14" s="69"/>
      <c r="S14" s="69"/>
      <c r="U14" s="69"/>
      <c r="V14" s="69"/>
      <c r="X14" s="69"/>
      <c r="Y14" s="69"/>
      <c r="AA14" s="69"/>
      <c r="AB14" s="69"/>
      <c r="AD14" s="69"/>
      <c r="AE14" s="69"/>
      <c r="AG14" s="69"/>
      <c r="AH14" s="69"/>
      <c r="AJ14" s="69"/>
      <c r="AK14" s="69"/>
      <c r="AM14" s="42"/>
      <c r="AN14" s="42"/>
    </row>
    <row r="15" spans="1:50" ht="12.75">
      <c r="A15" s="97"/>
      <c r="B15" s="46" t="s">
        <v>142</v>
      </c>
      <c r="C15" s="52" t="s">
        <v>46</v>
      </c>
      <c r="D15" s="43">
        <v>0</v>
      </c>
      <c r="E15" s="44">
        <v>0.2916666666666667</v>
      </c>
      <c r="F15" s="44">
        <v>0.33333333333333337</v>
      </c>
      <c r="G15" s="44">
        <v>0.37500000000000006</v>
      </c>
      <c r="H15" s="44">
        <v>0.41666666666666674</v>
      </c>
      <c r="I15" s="44">
        <v>0.4583333333333334</v>
      </c>
      <c r="J15" s="44">
        <v>0.5000000000000001</v>
      </c>
      <c r="K15" s="44">
        <v>0.5416666666666666</v>
      </c>
      <c r="L15" s="44">
        <v>0.5833333333333331</v>
      </c>
      <c r="M15" s="44">
        <v>0.6249999999999997</v>
      </c>
      <c r="N15" s="44">
        <v>0.6666666666666662</v>
      </c>
      <c r="O15" s="44">
        <v>0.7083333333333327</v>
      </c>
      <c r="P15" s="44">
        <v>0.7499999999999992</v>
      </c>
      <c r="R15" s="44"/>
      <c r="S15" s="44"/>
      <c r="U15" s="44"/>
      <c r="V15" s="44"/>
      <c r="X15" s="44"/>
      <c r="Y15" s="44"/>
      <c r="AA15" s="44"/>
      <c r="AB15" s="44"/>
      <c r="AD15" s="44"/>
      <c r="AE15" s="44"/>
      <c r="AG15" s="44"/>
      <c r="AH15" s="44"/>
      <c r="AJ15" s="44"/>
      <c r="AK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ht="12.75">
      <c r="A16" s="97"/>
      <c r="B16" s="41" t="s">
        <v>91</v>
      </c>
      <c r="C16" s="51">
        <v>466</v>
      </c>
      <c r="D16" s="53">
        <v>0.0020833333333333333</v>
      </c>
      <c r="E16" s="43">
        <f aca="true" t="shared" si="0" ref="E16:E29">E15+$D16</f>
        <v>0.29375</v>
      </c>
      <c r="F16" s="43">
        <f aca="true" t="shared" si="1" ref="F16:F29">F15+$D16</f>
        <v>0.3354166666666667</v>
      </c>
      <c r="G16" s="43">
        <f aca="true" t="shared" si="2" ref="G16:G29">G15+$D16</f>
        <v>0.3770833333333334</v>
      </c>
      <c r="H16" s="43">
        <f aca="true" t="shared" si="3" ref="H16:H29">H15+$D16</f>
        <v>0.41875000000000007</v>
      </c>
      <c r="I16" s="43">
        <f aca="true" t="shared" si="4" ref="I16:I29">I15+$D16</f>
        <v>0.46041666666666675</v>
      </c>
      <c r="J16" s="43">
        <f aca="true" t="shared" si="5" ref="J16:J29">J15+$D16</f>
        <v>0.5020833333333334</v>
      </c>
      <c r="K16" s="43">
        <f aca="true" t="shared" si="6" ref="K16:K29">K15+$D16</f>
        <v>0.54375</v>
      </c>
      <c r="L16" s="44">
        <f aca="true" t="shared" si="7" ref="L16:L29">L15+$D16</f>
        <v>0.5854166666666665</v>
      </c>
      <c r="M16" s="44">
        <f aca="true" t="shared" si="8" ref="M16:M29">M15+$D16</f>
        <v>0.627083333333333</v>
      </c>
      <c r="N16" s="44">
        <f aca="true" t="shared" si="9" ref="N16:N29">N15+$D16</f>
        <v>0.6687499999999995</v>
      </c>
      <c r="O16" s="44">
        <f aca="true" t="shared" si="10" ref="O16:O29">O15+$D16</f>
        <v>0.710416666666666</v>
      </c>
      <c r="P16" s="44">
        <f aca="true" t="shared" si="11" ref="P16:P29">P15+$D16</f>
        <v>0.7520833333333325</v>
      </c>
      <c r="R16" s="43"/>
      <c r="S16" s="43"/>
      <c r="U16" s="43"/>
      <c r="V16" s="43"/>
      <c r="X16" s="43"/>
      <c r="Y16" s="44"/>
      <c r="AA16" s="44"/>
      <c r="AB16" s="44"/>
      <c r="AD16" s="44"/>
      <c r="AE16" s="44"/>
      <c r="AG16" s="44"/>
      <c r="AH16" s="44"/>
      <c r="AJ16" s="44"/>
      <c r="AK16" s="44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ht="12.75">
      <c r="A17" s="97"/>
      <c r="B17" s="41" t="s">
        <v>116</v>
      </c>
      <c r="C17" s="51">
        <v>166</v>
      </c>
      <c r="D17" s="53">
        <v>0.0006944444444444445</v>
      </c>
      <c r="E17" s="43">
        <f t="shared" si="0"/>
        <v>0.29444444444444445</v>
      </c>
      <c r="F17" s="43">
        <f t="shared" si="1"/>
        <v>0.33611111111111114</v>
      </c>
      <c r="G17" s="43">
        <f t="shared" si="2"/>
        <v>0.3777777777777778</v>
      </c>
      <c r="H17" s="43">
        <f t="shared" si="3"/>
        <v>0.4194444444444445</v>
      </c>
      <c r="I17" s="43">
        <f t="shared" si="4"/>
        <v>0.4611111111111112</v>
      </c>
      <c r="J17" s="43">
        <f t="shared" si="5"/>
        <v>0.5027777777777779</v>
      </c>
      <c r="K17" s="43">
        <f t="shared" si="6"/>
        <v>0.5444444444444444</v>
      </c>
      <c r="L17" s="44">
        <f t="shared" si="7"/>
        <v>0.5861111111111109</v>
      </c>
      <c r="M17" s="44">
        <f t="shared" si="8"/>
        <v>0.6277777777777774</v>
      </c>
      <c r="N17" s="44">
        <f t="shared" si="9"/>
        <v>0.669444444444444</v>
      </c>
      <c r="O17" s="44">
        <f t="shared" si="10"/>
        <v>0.7111111111111105</v>
      </c>
      <c r="P17" s="44">
        <f t="shared" si="11"/>
        <v>0.752777777777777</v>
      </c>
      <c r="R17" s="43"/>
      <c r="S17" s="43"/>
      <c r="U17" s="43"/>
      <c r="V17" s="43"/>
      <c r="X17" s="43"/>
      <c r="Y17" s="44"/>
      <c r="AA17" s="44"/>
      <c r="AB17" s="44"/>
      <c r="AD17" s="44"/>
      <c r="AE17" s="44"/>
      <c r="AG17" s="44"/>
      <c r="AH17" s="44"/>
      <c r="AJ17" s="44"/>
      <c r="AK17" s="44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2.75">
      <c r="A18" s="97"/>
      <c r="B18" s="41" t="s">
        <v>92</v>
      </c>
      <c r="C18" s="51">
        <v>386</v>
      </c>
      <c r="D18" s="53">
        <v>0.0006944444444444445</v>
      </c>
      <c r="E18" s="43">
        <f t="shared" si="0"/>
        <v>0.2951388888888889</v>
      </c>
      <c r="F18" s="43">
        <f t="shared" si="1"/>
        <v>0.3368055555555556</v>
      </c>
      <c r="G18" s="43">
        <f t="shared" si="2"/>
        <v>0.37847222222222227</v>
      </c>
      <c r="H18" s="43">
        <f t="shared" si="3"/>
        <v>0.42013888888888895</v>
      </c>
      <c r="I18" s="43">
        <f t="shared" si="4"/>
        <v>0.46180555555555564</v>
      </c>
      <c r="J18" s="43">
        <f t="shared" si="5"/>
        <v>0.5034722222222223</v>
      </c>
      <c r="K18" s="43">
        <f t="shared" si="6"/>
        <v>0.5451388888888888</v>
      </c>
      <c r="L18" s="44">
        <f t="shared" si="7"/>
        <v>0.5868055555555554</v>
      </c>
      <c r="M18" s="44">
        <f t="shared" si="8"/>
        <v>0.6284722222222219</v>
      </c>
      <c r="N18" s="44">
        <f t="shared" si="9"/>
        <v>0.6701388888888884</v>
      </c>
      <c r="O18" s="44">
        <f t="shared" si="10"/>
        <v>0.7118055555555549</v>
      </c>
      <c r="P18" s="44">
        <f t="shared" si="11"/>
        <v>0.7534722222222214</v>
      </c>
      <c r="R18" s="43"/>
      <c r="S18" s="43"/>
      <c r="U18" s="43"/>
      <c r="V18" s="43"/>
      <c r="X18" s="43"/>
      <c r="Y18" s="44"/>
      <c r="AA18" s="44"/>
      <c r="AB18" s="44"/>
      <c r="AD18" s="44"/>
      <c r="AE18" s="44"/>
      <c r="AG18" s="44"/>
      <c r="AH18" s="44"/>
      <c r="AJ18" s="44"/>
      <c r="AK18" s="44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</row>
    <row r="19" spans="1:50" ht="12.75">
      <c r="A19" s="97"/>
      <c r="B19" s="41" t="s">
        <v>93</v>
      </c>
      <c r="C19" s="51">
        <v>472</v>
      </c>
      <c r="D19" s="53">
        <v>0.0020833333333333333</v>
      </c>
      <c r="E19" s="43">
        <f t="shared" si="0"/>
        <v>0.2972222222222222</v>
      </c>
      <c r="F19" s="43">
        <f t="shared" si="1"/>
        <v>0.3388888888888889</v>
      </c>
      <c r="G19" s="43">
        <f t="shared" si="2"/>
        <v>0.3805555555555556</v>
      </c>
      <c r="H19" s="43">
        <f t="shared" si="3"/>
        <v>0.4222222222222223</v>
      </c>
      <c r="I19" s="43">
        <f t="shared" si="4"/>
        <v>0.46388888888888896</v>
      </c>
      <c r="J19" s="43">
        <f t="shared" si="5"/>
        <v>0.5055555555555556</v>
      </c>
      <c r="K19" s="43">
        <f t="shared" si="6"/>
        <v>0.5472222222222222</v>
      </c>
      <c r="L19" s="44">
        <f t="shared" si="7"/>
        <v>0.5888888888888887</v>
      </c>
      <c r="M19" s="44">
        <f t="shared" si="8"/>
        <v>0.6305555555555552</v>
      </c>
      <c r="N19" s="44">
        <f t="shared" si="9"/>
        <v>0.6722222222222217</v>
      </c>
      <c r="O19" s="44">
        <f t="shared" si="10"/>
        <v>0.7138888888888882</v>
      </c>
      <c r="P19" s="44">
        <f t="shared" si="11"/>
        <v>0.7555555555555548</v>
      </c>
      <c r="R19" s="43"/>
      <c r="S19" s="43"/>
      <c r="U19" s="43"/>
      <c r="V19" s="43"/>
      <c r="X19" s="43"/>
      <c r="Y19" s="44"/>
      <c r="AA19" s="44"/>
      <c r="AB19" s="44"/>
      <c r="AD19" s="44"/>
      <c r="AE19" s="44"/>
      <c r="AG19" s="44"/>
      <c r="AH19" s="44"/>
      <c r="AJ19" s="44"/>
      <c r="AK19" s="44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:50" ht="12.75">
      <c r="A20" s="97"/>
      <c r="B20" s="41" t="s">
        <v>94</v>
      </c>
      <c r="C20" s="51">
        <v>501</v>
      </c>
      <c r="D20" s="53">
        <v>0.0006944444444444445</v>
      </c>
      <c r="E20" s="43">
        <f t="shared" si="0"/>
        <v>0.29791666666666666</v>
      </c>
      <c r="F20" s="43">
        <f t="shared" si="1"/>
        <v>0.33958333333333335</v>
      </c>
      <c r="G20" s="43">
        <f t="shared" si="2"/>
        <v>0.38125000000000003</v>
      </c>
      <c r="H20" s="43">
        <f t="shared" si="3"/>
        <v>0.4229166666666667</v>
      </c>
      <c r="I20" s="43">
        <f t="shared" si="4"/>
        <v>0.4645833333333334</v>
      </c>
      <c r="J20" s="43">
        <f t="shared" si="5"/>
        <v>0.5062500000000001</v>
      </c>
      <c r="K20" s="43">
        <f t="shared" si="6"/>
        <v>0.5479166666666666</v>
      </c>
      <c r="L20" s="44">
        <f t="shared" si="7"/>
        <v>0.5895833333333331</v>
      </c>
      <c r="M20" s="44">
        <f t="shared" si="8"/>
        <v>0.6312499999999996</v>
      </c>
      <c r="N20" s="44">
        <f t="shared" si="9"/>
        <v>0.6729166666666662</v>
      </c>
      <c r="O20" s="44">
        <f t="shared" si="10"/>
        <v>0.7145833333333327</v>
      </c>
      <c r="P20" s="44">
        <f t="shared" si="11"/>
        <v>0.7562499999999992</v>
      </c>
      <c r="R20" s="43"/>
      <c r="S20" s="43"/>
      <c r="U20" s="43"/>
      <c r="V20" s="43"/>
      <c r="X20" s="43"/>
      <c r="Y20" s="44"/>
      <c r="AA20" s="44"/>
      <c r="AB20" s="44"/>
      <c r="AD20" s="44"/>
      <c r="AE20" s="44"/>
      <c r="AG20" s="44"/>
      <c r="AH20" s="44"/>
      <c r="AJ20" s="44"/>
      <c r="AK20" s="44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</row>
    <row r="21" spans="1:50" ht="15.75">
      <c r="A21" s="97"/>
      <c r="B21" s="70" t="s">
        <v>95</v>
      </c>
      <c r="C21" s="51">
        <v>512</v>
      </c>
      <c r="D21" s="44">
        <v>0.001388888888888889</v>
      </c>
      <c r="E21" s="43">
        <f t="shared" si="0"/>
        <v>0.29930555555555555</v>
      </c>
      <c r="F21" s="43">
        <f t="shared" si="1"/>
        <v>0.34097222222222223</v>
      </c>
      <c r="G21" s="43">
        <f t="shared" si="2"/>
        <v>0.3826388888888889</v>
      </c>
      <c r="H21" s="43">
        <f t="shared" si="3"/>
        <v>0.4243055555555556</v>
      </c>
      <c r="I21" s="43">
        <f t="shared" si="4"/>
        <v>0.4659722222222223</v>
      </c>
      <c r="J21" s="43">
        <f t="shared" si="5"/>
        <v>0.507638888888889</v>
      </c>
      <c r="K21" s="43">
        <f t="shared" si="6"/>
        <v>0.5493055555555555</v>
      </c>
      <c r="L21" s="44">
        <f t="shared" si="7"/>
        <v>0.590972222222222</v>
      </c>
      <c r="M21" s="44">
        <f t="shared" si="8"/>
        <v>0.6326388888888885</v>
      </c>
      <c r="N21" s="44">
        <f t="shared" si="9"/>
        <v>0.674305555555555</v>
      </c>
      <c r="O21" s="44">
        <f t="shared" si="10"/>
        <v>0.7159722222222216</v>
      </c>
      <c r="P21" s="44">
        <f t="shared" si="11"/>
        <v>0.7576388888888881</v>
      </c>
      <c r="R21" s="43"/>
      <c r="S21" s="43"/>
      <c r="U21" s="43"/>
      <c r="V21" s="43"/>
      <c r="X21" s="43"/>
      <c r="Y21" s="44"/>
      <c r="AA21" s="44"/>
      <c r="AB21" s="44"/>
      <c r="AD21" s="44"/>
      <c r="AE21" s="44"/>
      <c r="AG21" s="44"/>
      <c r="AH21" s="44"/>
      <c r="AJ21" s="44"/>
      <c r="AK21" s="44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</row>
    <row r="22" spans="1:50" ht="15.75">
      <c r="A22" s="97"/>
      <c r="B22" s="70" t="s">
        <v>96</v>
      </c>
      <c r="C22" s="51">
        <v>796</v>
      </c>
      <c r="D22" s="44">
        <v>0.001388888888888889</v>
      </c>
      <c r="E22" s="43">
        <f t="shared" si="0"/>
        <v>0.30069444444444443</v>
      </c>
      <c r="F22" s="43">
        <f t="shared" si="1"/>
        <v>0.3423611111111111</v>
      </c>
      <c r="G22" s="43">
        <f t="shared" si="2"/>
        <v>0.3840277777777778</v>
      </c>
      <c r="H22" s="43">
        <f t="shared" si="3"/>
        <v>0.4256944444444445</v>
      </c>
      <c r="I22" s="43">
        <f t="shared" si="4"/>
        <v>0.46736111111111117</v>
      </c>
      <c r="J22" s="43">
        <f t="shared" si="5"/>
        <v>0.5090277777777779</v>
      </c>
      <c r="K22" s="43">
        <f t="shared" si="6"/>
        <v>0.5506944444444444</v>
      </c>
      <c r="L22" s="44">
        <f t="shared" si="7"/>
        <v>0.5923611111111109</v>
      </c>
      <c r="M22" s="44">
        <f t="shared" si="8"/>
        <v>0.6340277777777774</v>
      </c>
      <c r="N22" s="44">
        <f t="shared" si="9"/>
        <v>0.6756944444444439</v>
      </c>
      <c r="O22" s="44">
        <f t="shared" si="10"/>
        <v>0.7173611111111104</v>
      </c>
      <c r="P22" s="44">
        <f t="shared" si="11"/>
        <v>0.759027777777777</v>
      </c>
      <c r="R22" s="43"/>
      <c r="S22" s="43"/>
      <c r="U22" s="43"/>
      <c r="V22" s="43"/>
      <c r="X22" s="43"/>
      <c r="Y22" s="44"/>
      <c r="AA22" s="44"/>
      <c r="AB22" s="44"/>
      <c r="AD22" s="44"/>
      <c r="AE22" s="44"/>
      <c r="AG22" s="44"/>
      <c r="AH22" s="44"/>
      <c r="AJ22" s="44"/>
      <c r="AK22" s="44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ht="15.75">
      <c r="A23" s="97"/>
      <c r="B23" s="70" t="s">
        <v>97</v>
      </c>
      <c r="C23" s="51">
        <v>584</v>
      </c>
      <c r="D23" s="44">
        <v>0.001388888888888889</v>
      </c>
      <c r="E23" s="43">
        <f t="shared" si="0"/>
        <v>0.3020833333333333</v>
      </c>
      <c r="F23" s="43">
        <f t="shared" si="1"/>
        <v>0.34375</v>
      </c>
      <c r="G23" s="43">
        <f t="shared" si="2"/>
        <v>0.3854166666666667</v>
      </c>
      <c r="H23" s="43">
        <f t="shared" si="3"/>
        <v>0.42708333333333337</v>
      </c>
      <c r="I23" s="43">
        <f t="shared" si="4"/>
        <v>0.46875000000000006</v>
      </c>
      <c r="J23" s="43">
        <f t="shared" si="5"/>
        <v>0.5104166666666667</v>
      </c>
      <c r="K23" s="43">
        <f t="shared" si="6"/>
        <v>0.5520833333333333</v>
      </c>
      <c r="L23" s="44">
        <f t="shared" si="7"/>
        <v>0.5937499999999998</v>
      </c>
      <c r="M23" s="44">
        <f t="shared" si="8"/>
        <v>0.6354166666666663</v>
      </c>
      <c r="N23" s="44">
        <f t="shared" si="9"/>
        <v>0.6770833333333328</v>
      </c>
      <c r="O23" s="44">
        <f t="shared" si="10"/>
        <v>0.7187499999999993</v>
      </c>
      <c r="P23" s="44">
        <f t="shared" si="11"/>
        <v>0.7604166666666659</v>
      </c>
      <c r="R23" s="43"/>
      <c r="S23" s="43"/>
      <c r="U23" s="43"/>
      <c r="V23" s="43"/>
      <c r="X23" s="43"/>
      <c r="Y23" s="44"/>
      <c r="AA23" s="44"/>
      <c r="AB23" s="44"/>
      <c r="AD23" s="44"/>
      <c r="AE23" s="44"/>
      <c r="AG23" s="44"/>
      <c r="AH23" s="44"/>
      <c r="AJ23" s="44"/>
      <c r="AK23" s="44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ht="15.75">
      <c r="A24" s="97"/>
      <c r="B24" s="70" t="s">
        <v>98</v>
      </c>
      <c r="C24" s="51">
        <v>390</v>
      </c>
      <c r="D24" s="44">
        <v>0.0006944444444444445</v>
      </c>
      <c r="E24" s="43">
        <f t="shared" si="0"/>
        <v>0.30277777777777776</v>
      </c>
      <c r="F24" s="43">
        <f t="shared" si="1"/>
        <v>0.34444444444444444</v>
      </c>
      <c r="G24" s="43">
        <f t="shared" si="2"/>
        <v>0.3861111111111111</v>
      </c>
      <c r="H24" s="43">
        <f t="shared" si="3"/>
        <v>0.4277777777777778</v>
      </c>
      <c r="I24" s="43">
        <f t="shared" si="4"/>
        <v>0.4694444444444445</v>
      </c>
      <c r="J24" s="43">
        <f t="shared" si="5"/>
        <v>0.5111111111111112</v>
      </c>
      <c r="K24" s="43">
        <f t="shared" si="6"/>
        <v>0.5527777777777777</v>
      </c>
      <c r="L24" s="44">
        <f t="shared" si="7"/>
        <v>0.5944444444444442</v>
      </c>
      <c r="M24" s="44">
        <f t="shared" si="8"/>
        <v>0.6361111111111107</v>
      </c>
      <c r="N24" s="44">
        <f t="shared" si="9"/>
        <v>0.6777777777777773</v>
      </c>
      <c r="O24" s="44">
        <f t="shared" si="10"/>
        <v>0.7194444444444438</v>
      </c>
      <c r="P24" s="44">
        <f t="shared" si="11"/>
        <v>0.7611111111111103</v>
      </c>
      <c r="R24" s="43"/>
      <c r="S24" s="43"/>
      <c r="U24" s="43"/>
      <c r="V24" s="43"/>
      <c r="X24" s="43"/>
      <c r="Y24" s="44"/>
      <c r="AA24" s="44"/>
      <c r="AB24" s="44"/>
      <c r="AD24" s="44"/>
      <c r="AE24" s="44"/>
      <c r="AG24" s="44"/>
      <c r="AH24" s="44"/>
      <c r="AJ24" s="44"/>
      <c r="AK24" s="44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</row>
    <row r="25" spans="1:50" ht="15.75">
      <c r="A25" s="97"/>
      <c r="B25" s="70" t="s">
        <v>140</v>
      </c>
      <c r="C25" s="51">
        <v>180</v>
      </c>
      <c r="D25" s="44">
        <v>0.0006944444444444445</v>
      </c>
      <c r="E25" s="43">
        <f t="shared" si="0"/>
        <v>0.3034722222222222</v>
      </c>
      <c r="F25" s="43">
        <f t="shared" si="1"/>
        <v>0.3451388888888889</v>
      </c>
      <c r="G25" s="43">
        <f t="shared" si="2"/>
        <v>0.38680555555555557</v>
      </c>
      <c r="H25" s="43">
        <f t="shared" si="3"/>
        <v>0.42847222222222225</v>
      </c>
      <c r="I25" s="43">
        <f t="shared" si="4"/>
        <v>0.47013888888888894</v>
      </c>
      <c r="J25" s="43">
        <f t="shared" si="5"/>
        <v>0.5118055555555556</v>
      </c>
      <c r="K25" s="43">
        <f t="shared" si="6"/>
        <v>0.5534722222222221</v>
      </c>
      <c r="L25" s="44">
        <f t="shared" si="7"/>
        <v>0.5951388888888887</v>
      </c>
      <c r="M25" s="44">
        <f t="shared" si="8"/>
        <v>0.6368055555555552</v>
      </c>
      <c r="N25" s="44">
        <f t="shared" si="9"/>
        <v>0.6784722222222217</v>
      </c>
      <c r="O25" s="44">
        <f t="shared" si="10"/>
        <v>0.7201388888888882</v>
      </c>
      <c r="P25" s="44">
        <f t="shared" si="11"/>
        <v>0.7618055555555547</v>
      </c>
      <c r="R25" s="43"/>
      <c r="S25" s="43"/>
      <c r="U25" s="43"/>
      <c r="V25" s="43"/>
      <c r="X25" s="43"/>
      <c r="Y25" s="44"/>
      <c r="AA25" s="44"/>
      <c r="AB25" s="44"/>
      <c r="AD25" s="44"/>
      <c r="AE25" s="44"/>
      <c r="AG25" s="44"/>
      <c r="AH25" s="44"/>
      <c r="AJ25" s="44"/>
      <c r="AK25" s="44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</row>
    <row r="26" spans="1:50" ht="15.75">
      <c r="A26" s="97"/>
      <c r="B26" s="70" t="s">
        <v>99</v>
      </c>
      <c r="C26" s="51">
        <v>364</v>
      </c>
      <c r="D26" s="44">
        <v>0.0006944444444444445</v>
      </c>
      <c r="E26" s="43">
        <f t="shared" si="0"/>
        <v>0.30416666666666664</v>
      </c>
      <c r="F26" s="43">
        <f t="shared" si="1"/>
        <v>0.3458333333333333</v>
      </c>
      <c r="G26" s="43">
        <f t="shared" si="2"/>
        <v>0.3875</v>
      </c>
      <c r="H26" s="43">
        <f t="shared" si="3"/>
        <v>0.4291666666666667</v>
      </c>
      <c r="I26" s="43">
        <f t="shared" si="4"/>
        <v>0.4708333333333334</v>
      </c>
      <c r="J26" s="43">
        <f t="shared" si="5"/>
        <v>0.5125000000000001</v>
      </c>
      <c r="K26" s="43">
        <f t="shared" si="6"/>
        <v>0.5541666666666666</v>
      </c>
      <c r="L26" s="44">
        <f t="shared" si="7"/>
        <v>0.5958333333333331</v>
      </c>
      <c r="M26" s="44">
        <f t="shared" si="8"/>
        <v>0.6374999999999996</v>
      </c>
      <c r="N26" s="44">
        <f t="shared" si="9"/>
        <v>0.6791666666666661</v>
      </c>
      <c r="O26" s="44">
        <f t="shared" si="10"/>
        <v>0.7208333333333327</v>
      </c>
      <c r="P26" s="44">
        <f t="shared" si="11"/>
        <v>0.7624999999999992</v>
      </c>
      <c r="R26" s="43"/>
      <c r="S26" s="43"/>
      <c r="U26" s="43"/>
      <c r="V26" s="43"/>
      <c r="X26" s="43"/>
      <c r="Y26" s="44"/>
      <c r="AA26" s="44"/>
      <c r="AB26" s="44"/>
      <c r="AD26" s="44"/>
      <c r="AE26" s="44"/>
      <c r="AG26" s="44"/>
      <c r="AH26" s="44"/>
      <c r="AJ26" s="44"/>
      <c r="AK26" s="44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spans="1:50" ht="12.75">
      <c r="A27" s="97"/>
      <c r="B27" s="41" t="s">
        <v>100</v>
      </c>
      <c r="C27" s="51">
        <v>228</v>
      </c>
      <c r="D27" s="53">
        <v>0.0006944444444444445</v>
      </c>
      <c r="E27" s="43">
        <f t="shared" si="0"/>
        <v>0.3048611111111111</v>
      </c>
      <c r="F27" s="43">
        <f t="shared" si="1"/>
        <v>0.34652777777777777</v>
      </c>
      <c r="G27" s="43">
        <f t="shared" si="2"/>
        <v>0.38819444444444445</v>
      </c>
      <c r="H27" s="43">
        <f t="shared" si="3"/>
        <v>0.42986111111111114</v>
      </c>
      <c r="I27" s="43">
        <f t="shared" si="4"/>
        <v>0.4715277777777778</v>
      </c>
      <c r="J27" s="43">
        <f t="shared" si="5"/>
        <v>0.5131944444444445</v>
      </c>
      <c r="K27" s="43">
        <f t="shared" si="6"/>
        <v>0.554861111111111</v>
      </c>
      <c r="L27" s="44">
        <f t="shared" si="7"/>
        <v>0.5965277777777775</v>
      </c>
      <c r="M27" s="44">
        <f t="shared" si="8"/>
        <v>0.6381944444444441</v>
      </c>
      <c r="N27" s="44">
        <f t="shared" si="9"/>
        <v>0.6798611111111106</v>
      </c>
      <c r="O27" s="44">
        <f t="shared" si="10"/>
        <v>0.7215277777777771</v>
      </c>
      <c r="P27" s="44">
        <f t="shared" si="11"/>
        <v>0.7631944444444436</v>
      </c>
      <c r="R27" s="43"/>
      <c r="S27" s="43"/>
      <c r="U27" s="43"/>
      <c r="V27" s="43"/>
      <c r="X27" s="43"/>
      <c r="Y27" s="44"/>
      <c r="AA27" s="44"/>
      <c r="AB27" s="44"/>
      <c r="AD27" s="44"/>
      <c r="AE27" s="44"/>
      <c r="AG27" s="44"/>
      <c r="AH27" s="44"/>
      <c r="AJ27" s="44"/>
      <c r="AK27" s="44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</row>
    <row r="28" spans="1:50" ht="12.75">
      <c r="A28" s="97"/>
      <c r="B28" s="41" t="s">
        <v>101</v>
      </c>
      <c r="C28" s="51">
        <v>702</v>
      </c>
      <c r="D28" s="53">
        <v>0.0020833333333333333</v>
      </c>
      <c r="E28" s="43">
        <f t="shared" si="0"/>
        <v>0.3069444444444444</v>
      </c>
      <c r="F28" s="43">
        <f t="shared" si="1"/>
        <v>0.3486111111111111</v>
      </c>
      <c r="G28" s="43">
        <f t="shared" si="2"/>
        <v>0.3902777777777778</v>
      </c>
      <c r="H28" s="43">
        <f t="shared" si="3"/>
        <v>0.43194444444444446</v>
      </c>
      <c r="I28" s="43">
        <f t="shared" si="4"/>
        <v>0.47361111111111115</v>
      </c>
      <c r="J28" s="43">
        <f t="shared" si="5"/>
        <v>0.5152777777777778</v>
      </c>
      <c r="K28" s="43">
        <f t="shared" si="6"/>
        <v>0.5569444444444444</v>
      </c>
      <c r="L28" s="44">
        <f t="shared" si="7"/>
        <v>0.5986111111111109</v>
      </c>
      <c r="M28" s="44">
        <f t="shared" si="8"/>
        <v>0.6402777777777774</v>
      </c>
      <c r="N28" s="44">
        <f t="shared" si="9"/>
        <v>0.6819444444444439</v>
      </c>
      <c r="O28" s="44">
        <f t="shared" si="10"/>
        <v>0.7236111111111104</v>
      </c>
      <c r="P28" s="44">
        <f t="shared" si="11"/>
        <v>0.765277777777777</v>
      </c>
      <c r="R28" s="43"/>
      <c r="S28" s="43"/>
      <c r="U28" s="43"/>
      <c r="V28" s="43"/>
      <c r="X28" s="43"/>
      <c r="Y28" s="44"/>
      <c r="AA28" s="44"/>
      <c r="AB28" s="44"/>
      <c r="AD28" s="44"/>
      <c r="AE28" s="44"/>
      <c r="AG28" s="44"/>
      <c r="AH28" s="44"/>
      <c r="AJ28" s="44"/>
      <c r="AK28" s="44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ht="12.75">
      <c r="A29" s="97"/>
      <c r="B29" s="46" t="s">
        <v>143</v>
      </c>
      <c r="C29" s="51">
        <v>623</v>
      </c>
      <c r="D29" s="53">
        <v>0.0020833333333333333</v>
      </c>
      <c r="E29" s="43">
        <f t="shared" si="0"/>
        <v>0.30902777777777773</v>
      </c>
      <c r="F29" s="43">
        <f t="shared" si="1"/>
        <v>0.3506944444444444</v>
      </c>
      <c r="G29" s="43">
        <f t="shared" si="2"/>
        <v>0.3923611111111111</v>
      </c>
      <c r="H29" s="43">
        <f t="shared" si="3"/>
        <v>0.4340277777777778</v>
      </c>
      <c r="I29" s="43">
        <f t="shared" si="4"/>
        <v>0.4756944444444445</v>
      </c>
      <c r="J29" s="43">
        <f t="shared" si="5"/>
        <v>0.5173611111111112</v>
      </c>
      <c r="K29" s="43">
        <f t="shared" si="6"/>
        <v>0.5590277777777777</v>
      </c>
      <c r="L29" s="44">
        <f t="shared" si="7"/>
        <v>0.6006944444444442</v>
      </c>
      <c r="M29" s="44">
        <f t="shared" si="8"/>
        <v>0.6423611111111107</v>
      </c>
      <c r="N29" s="44">
        <f t="shared" si="9"/>
        <v>0.6840277777777772</v>
      </c>
      <c r="O29" s="44">
        <f t="shared" si="10"/>
        <v>0.7256944444444438</v>
      </c>
      <c r="P29" s="44">
        <f t="shared" si="11"/>
        <v>0.7673611111111103</v>
      </c>
      <c r="R29" s="43"/>
      <c r="S29" s="43"/>
      <c r="U29" s="43"/>
      <c r="V29" s="43"/>
      <c r="X29" s="43"/>
      <c r="Y29" s="44"/>
      <c r="AA29" s="44"/>
      <c r="AB29" s="44"/>
      <c r="AD29" s="44"/>
      <c r="AE29" s="44"/>
      <c r="AG29" s="44"/>
      <c r="AH29" s="44"/>
      <c r="AJ29" s="44"/>
      <c r="AK29" s="44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</row>
    <row r="30" spans="1:50" ht="12.75">
      <c r="A30" s="97"/>
      <c r="B30" s="61" t="s">
        <v>75</v>
      </c>
      <c r="C30" s="80">
        <f>SUM(C16:C29)</f>
        <v>6370</v>
      </c>
      <c r="D30" s="81">
        <f>SUM(D15:D29)</f>
        <v>0.01736111111111111</v>
      </c>
      <c r="E30" s="43"/>
      <c r="F30" s="43"/>
      <c r="G30" s="43"/>
      <c r="H30" s="43"/>
      <c r="I30" s="43"/>
      <c r="J30" s="43"/>
      <c r="K30" s="43"/>
      <c r="L30" s="44"/>
      <c r="M30" s="44"/>
      <c r="N30" s="44"/>
      <c r="O30" s="44"/>
      <c r="P30" s="44"/>
      <c r="R30" s="43"/>
      <c r="S30" s="43"/>
      <c r="U30" s="43"/>
      <c r="V30" s="43"/>
      <c r="X30" s="43"/>
      <c r="Y30" s="44"/>
      <c r="AA30" s="44"/>
      <c r="AB30" s="44"/>
      <c r="AD30" s="44"/>
      <c r="AE30" s="44"/>
      <c r="AG30" s="44"/>
      <c r="AH30" s="44"/>
      <c r="AJ30" s="44"/>
      <c r="AK30" s="44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</row>
    <row r="31" spans="1:57" ht="12.75">
      <c r="A31" s="97"/>
      <c r="B31" s="47" t="s">
        <v>45</v>
      </c>
      <c r="C31" s="50">
        <f>SUM(E31:AN31)</f>
        <v>12</v>
      </c>
      <c r="D31" s="77"/>
      <c r="E31" s="45">
        <v>1</v>
      </c>
      <c r="F31" s="45">
        <v>1</v>
      </c>
      <c r="G31" s="45">
        <v>1</v>
      </c>
      <c r="H31" s="45">
        <v>1</v>
      </c>
      <c r="I31" s="45">
        <v>1</v>
      </c>
      <c r="J31" s="45">
        <v>1</v>
      </c>
      <c r="K31" s="45">
        <v>1</v>
      </c>
      <c r="L31" s="45">
        <v>1</v>
      </c>
      <c r="M31" s="45">
        <v>1</v>
      </c>
      <c r="N31" s="45">
        <v>1</v>
      </c>
      <c r="O31" s="45">
        <v>1</v>
      </c>
      <c r="P31" s="45">
        <v>1</v>
      </c>
      <c r="R31" s="62"/>
      <c r="S31" s="62"/>
      <c r="T31" s="31"/>
      <c r="U31" s="62"/>
      <c r="V31" s="62"/>
      <c r="W31" s="31"/>
      <c r="X31" s="62"/>
      <c r="Y31" s="62"/>
      <c r="Z31" s="31"/>
      <c r="AA31" s="62"/>
      <c r="AB31" s="62"/>
      <c r="AC31" s="31"/>
      <c r="AD31" s="62"/>
      <c r="AE31" s="62"/>
      <c r="AF31" s="31"/>
      <c r="AG31" s="62"/>
      <c r="AH31" s="62"/>
      <c r="AI31" s="31"/>
      <c r="AJ31" s="62"/>
      <c r="AK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31"/>
      <c r="AZ31" s="31"/>
      <c r="BA31" s="31"/>
      <c r="BB31" s="31"/>
      <c r="BC31" s="31"/>
      <c r="BD31" s="31"/>
      <c r="BE31" s="31"/>
    </row>
    <row r="32" spans="1:50" ht="12.75">
      <c r="A32" s="97"/>
      <c r="B32" s="42" t="s">
        <v>42</v>
      </c>
      <c r="C32" s="55" t="s">
        <v>42</v>
      </c>
      <c r="D32" s="42" t="s">
        <v>42</v>
      </c>
      <c r="E32" s="42" t="s">
        <v>42</v>
      </c>
      <c r="F32" s="42" t="s">
        <v>42</v>
      </c>
      <c r="G32" s="42" t="s">
        <v>42</v>
      </c>
      <c r="H32" s="42" t="s">
        <v>42</v>
      </c>
      <c r="I32" s="42" t="s">
        <v>42</v>
      </c>
      <c r="J32" s="42" t="s">
        <v>42</v>
      </c>
      <c r="K32" s="42" t="s">
        <v>42</v>
      </c>
      <c r="L32" s="42" t="s">
        <v>42</v>
      </c>
      <c r="M32" s="42" t="s">
        <v>42</v>
      </c>
      <c r="N32" s="42" t="s">
        <v>42</v>
      </c>
      <c r="O32" s="42" t="s">
        <v>42</v>
      </c>
      <c r="P32" s="42" t="s">
        <v>42</v>
      </c>
      <c r="Q32" s="42" t="s">
        <v>42</v>
      </c>
      <c r="R32" s="42" t="s">
        <v>42</v>
      </c>
      <c r="S32" s="42" t="s">
        <v>42</v>
      </c>
      <c r="T32" s="42" t="s">
        <v>42</v>
      </c>
      <c r="U32" s="42" t="s">
        <v>42</v>
      </c>
      <c r="V32" s="42" t="s">
        <v>42</v>
      </c>
      <c r="W32" s="42" t="s">
        <v>42</v>
      </c>
      <c r="X32" s="42" t="s">
        <v>42</v>
      </c>
      <c r="Y32" s="42" t="s">
        <v>42</v>
      </c>
      <c r="Z32" s="42" t="s">
        <v>42</v>
      </c>
      <c r="AA32" s="42" t="s">
        <v>42</v>
      </c>
      <c r="AB32" s="42" t="s">
        <v>42</v>
      </c>
      <c r="AC32" s="42" t="s">
        <v>42</v>
      </c>
      <c r="AD32" s="42" t="s">
        <v>42</v>
      </c>
      <c r="AE32" s="42" t="s">
        <v>42</v>
      </c>
      <c r="AF32" s="42" t="s">
        <v>42</v>
      </c>
      <c r="AG32" s="42" t="s">
        <v>42</v>
      </c>
      <c r="AH32" s="42" t="s">
        <v>42</v>
      </c>
      <c r="AI32" s="42" t="s">
        <v>42</v>
      </c>
      <c r="AJ32" s="42" t="s">
        <v>42</v>
      </c>
      <c r="AK32" s="42" t="s">
        <v>42</v>
      </c>
      <c r="AL32" s="42" t="s">
        <v>42</v>
      </c>
      <c r="AM32" s="42" t="s">
        <v>42</v>
      </c>
      <c r="AN32" s="42" t="s">
        <v>42</v>
      </c>
      <c r="AO32" s="42" t="s">
        <v>42</v>
      </c>
      <c r="AP32" s="42" t="s">
        <v>42</v>
      </c>
      <c r="AQ32" s="42" t="s">
        <v>42</v>
      </c>
      <c r="AR32" s="42" t="s">
        <v>42</v>
      </c>
      <c r="AS32" s="42" t="s">
        <v>42</v>
      </c>
      <c r="AT32" s="42" t="s">
        <v>42</v>
      </c>
      <c r="AU32" s="42" t="s">
        <v>42</v>
      </c>
      <c r="AV32" s="42" t="s">
        <v>42</v>
      </c>
      <c r="AW32" s="42" t="s">
        <v>42</v>
      </c>
      <c r="AX32" s="42" t="s">
        <v>42</v>
      </c>
    </row>
    <row r="33" spans="1:50" ht="15">
      <c r="A33" s="97"/>
      <c r="B33" s="95" t="s">
        <v>148</v>
      </c>
      <c r="C33" s="95"/>
      <c r="D33" s="95"/>
      <c r="E33" s="95"/>
      <c r="F33" s="95"/>
      <c r="G33" s="95"/>
      <c r="H33" s="95"/>
      <c r="I33" s="95"/>
      <c r="J33" s="95"/>
      <c r="K33" s="95"/>
      <c r="L33" s="42" t="s">
        <v>42</v>
      </c>
      <c r="M33" s="42" t="s">
        <v>42</v>
      </c>
      <c r="N33" s="42" t="s">
        <v>42</v>
      </c>
      <c r="O33" s="42" t="s">
        <v>42</v>
      </c>
      <c r="P33" s="42" t="s">
        <v>42</v>
      </c>
      <c r="Q33" s="42" t="s">
        <v>42</v>
      </c>
      <c r="R33" s="42" t="s">
        <v>42</v>
      </c>
      <c r="S33" s="42" t="s">
        <v>42</v>
      </c>
      <c r="T33" s="42" t="s">
        <v>42</v>
      </c>
      <c r="U33" s="42" t="s">
        <v>42</v>
      </c>
      <c r="V33" s="42" t="s">
        <v>42</v>
      </c>
      <c r="W33" s="42" t="s">
        <v>42</v>
      </c>
      <c r="X33" s="42" t="s">
        <v>42</v>
      </c>
      <c r="Y33" s="42" t="s">
        <v>42</v>
      </c>
      <c r="Z33" s="42" t="s">
        <v>42</v>
      </c>
      <c r="AA33" s="42" t="s">
        <v>42</v>
      </c>
      <c r="AB33" s="42" t="s">
        <v>42</v>
      </c>
      <c r="AC33" s="42" t="s">
        <v>42</v>
      </c>
      <c r="AD33" s="42" t="s">
        <v>42</v>
      </c>
      <c r="AE33" s="42" t="s">
        <v>42</v>
      </c>
      <c r="AF33" s="42" t="s">
        <v>42</v>
      </c>
      <c r="AG33" s="42" t="s">
        <v>42</v>
      </c>
      <c r="AH33" s="42" t="s">
        <v>42</v>
      </c>
      <c r="AI33" s="42" t="s">
        <v>42</v>
      </c>
      <c r="AJ33" s="42" t="s">
        <v>42</v>
      </c>
      <c r="AK33" s="42" t="s">
        <v>42</v>
      </c>
      <c r="AL33" s="42" t="s">
        <v>42</v>
      </c>
      <c r="AM33" s="42" t="s">
        <v>42</v>
      </c>
      <c r="AN33" s="42" t="s">
        <v>42</v>
      </c>
      <c r="AO33" s="42" t="s">
        <v>42</v>
      </c>
      <c r="AP33" s="42" t="s">
        <v>42</v>
      </c>
      <c r="AQ33" s="42" t="s">
        <v>42</v>
      </c>
      <c r="AR33" s="42" t="s">
        <v>42</v>
      </c>
      <c r="AS33" s="42" t="s">
        <v>42</v>
      </c>
      <c r="AT33" s="42" t="s">
        <v>42</v>
      </c>
      <c r="AU33" s="42" t="s">
        <v>42</v>
      </c>
      <c r="AV33" s="42" t="s">
        <v>42</v>
      </c>
      <c r="AW33" s="42" t="s">
        <v>42</v>
      </c>
      <c r="AX33" s="42" t="s">
        <v>42</v>
      </c>
    </row>
    <row r="34" spans="1:50" ht="15">
      <c r="A34" s="97"/>
      <c r="B34" s="75"/>
      <c r="C34" s="75"/>
      <c r="D34" s="75"/>
      <c r="E34" s="75"/>
      <c r="F34" s="75"/>
      <c r="G34" s="75"/>
      <c r="H34" s="75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</row>
    <row r="35" spans="1:50" ht="15">
      <c r="A35" s="97"/>
      <c r="B35" s="75"/>
      <c r="C35" s="75"/>
      <c r="D35" s="75"/>
      <c r="E35" s="75"/>
      <c r="F35" s="75"/>
      <c r="G35" s="75"/>
      <c r="H35" s="75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</row>
    <row r="36" spans="1:50" ht="12.75" customHeight="1">
      <c r="A36" s="97"/>
      <c r="B36" s="94" t="s">
        <v>146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</row>
    <row r="37" spans="1:50" ht="12.75" customHeight="1">
      <c r="A37" s="97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</row>
    <row r="38" spans="1:50" ht="12.75" customHeight="1">
      <c r="A38" s="97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ht="12.75" customHeight="1">
      <c r="A39" s="97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ht="12.75">
      <c r="A40" s="97"/>
      <c r="B40" s="60" t="s">
        <v>50</v>
      </c>
      <c r="C40" s="56" t="s">
        <v>43</v>
      </c>
      <c r="D40" s="41" t="s">
        <v>44</v>
      </c>
      <c r="Q40" s="42" t="s">
        <v>42</v>
      </c>
      <c r="R40" s="42" t="s">
        <v>42</v>
      </c>
      <c r="S40" s="42" t="s">
        <v>42</v>
      </c>
      <c r="T40" s="42" t="s">
        <v>42</v>
      </c>
      <c r="U40" s="42" t="s">
        <v>42</v>
      </c>
      <c r="V40" s="42" t="s">
        <v>42</v>
      </c>
      <c r="W40" s="42" t="s">
        <v>42</v>
      </c>
      <c r="X40" s="42" t="s">
        <v>42</v>
      </c>
      <c r="Y40" s="42" t="s">
        <v>42</v>
      </c>
      <c r="Z40" s="42" t="s">
        <v>42</v>
      </c>
      <c r="AA40" s="42" t="s">
        <v>42</v>
      </c>
      <c r="AB40" s="42" t="s">
        <v>42</v>
      </c>
      <c r="AC40" s="42" t="s">
        <v>42</v>
      </c>
      <c r="AD40" s="42" t="s">
        <v>42</v>
      </c>
      <c r="AE40" s="42" t="s">
        <v>42</v>
      </c>
      <c r="AF40" s="42" t="s">
        <v>42</v>
      </c>
      <c r="AG40" s="42" t="s">
        <v>42</v>
      </c>
      <c r="AH40" s="42" t="s">
        <v>42</v>
      </c>
      <c r="AI40" s="42" t="s">
        <v>42</v>
      </c>
      <c r="AJ40" s="42" t="s">
        <v>42</v>
      </c>
      <c r="AK40" s="42" t="s">
        <v>42</v>
      </c>
      <c r="AL40" s="42" t="s">
        <v>42</v>
      </c>
      <c r="AM40" s="42" t="s">
        <v>42</v>
      </c>
      <c r="AN40" s="42" t="s">
        <v>42</v>
      </c>
      <c r="AO40" s="42" t="s">
        <v>42</v>
      </c>
      <c r="AP40" s="42" t="s">
        <v>42</v>
      </c>
      <c r="AQ40" s="42" t="s">
        <v>42</v>
      </c>
      <c r="AR40" s="42" t="s">
        <v>42</v>
      </c>
      <c r="AS40" s="42" t="s">
        <v>42</v>
      </c>
      <c r="AT40" s="42" t="s">
        <v>42</v>
      </c>
      <c r="AU40" s="42" t="s">
        <v>42</v>
      </c>
      <c r="AV40" s="42" t="s">
        <v>42</v>
      </c>
      <c r="AW40" s="42" t="s">
        <v>42</v>
      </c>
      <c r="AX40" s="42" t="s">
        <v>42</v>
      </c>
    </row>
    <row r="41" spans="1:50" ht="51">
      <c r="A41" s="97"/>
      <c r="B41" s="60"/>
      <c r="C41" s="56"/>
      <c r="D41" s="68" t="s">
        <v>76</v>
      </c>
      <c r="E41" s="69" t="s">
        <v>77</v>
      </c>
      <c r="F41" s="69" t="s">
        <v>78</v>
      </c>
      <c r="G41" s="69" t="s">
        <v>79</v>
      </c>
      <c r="H41" s="69" t="s">
        <v>80</v>
      </c>
      <c r="I41" s="69" t="s">
        <v>81</v>
      </c>
      <c r="J41" s="69" t="s">
        <v>82</v>
      </c>
      <c r="K41" s="69" t="s">
        <v>83</v>
      </c>
      <c r="M41" s="69"/>
      <c r="N41" s="69"/>
      <c r="P41" s="69"/>
      <c r="Q41" s="69"/>
      <c r="S41" s="69"/>
      <c r="T41" s="69"/>
      <c r="V41" s="69"/>
      <c r="W41" s="69"/>
      <c r="X41" s="69"/>
      <c r="Y41" s="69"/>
      <c r="Z41" s="69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ht="12.75">
      <c r="A42" s="97"/>
      <c r="B42" s="46" t="s">
        <v>142</v>
      </c>
      <c r="C42" s="52" t="s">
        <v>46</v>
      </c>
      <c r="D42" s="43">
        <v>0</v>
      </c>
      <c r="E42" s="73">
        <v>0.3159722222222222</v>
      </c>
      <c r="F42" s="73">
        <v>0.3576388888888889</v>
      </c>
      <c r="G42" s="73">
        <v>0.3993055555555556</v>
      </c>
      <c r="H42" s="73">
        <v>0.44097222222222227</v>
      </c>
      <c r="I42" s="74">
        <v>0.48263888888888895</v>
      </c>
      <c r="J42" s="74">
        <v>0.5243055555555556</v>
      </c>
      <c r="K42" s="73">
        <v>0.5659722222222222</v>
      </c>
      <c r="M42" s="73"/>
      <c r="N42" s="73"/>
      <c r="P42" s="73"/>
      <c r="Q42" s="74"/>
      <c r="S42" s="74"/>
      <c r="T42" s="74"/>
      <c r="V42" s="74"/>
      <c r="W42" s="74"/>
      <c r="X42" s="74"/>
      <c r="Y42" s="74"/>
      <c r="Z42" s="74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ht="12.75">
      <c r="A43" s="97"/>
      <c r="B43" s="41" t="s">
        <v>91</v>
      </c>
      <c r="C43" s="51">
        <v>466</v>
      </c>
      <c r="D43" s="53">
        <v>0.0020833333333333333</v>
      </c>
      <c r="E43" s="73">
        <f aca="true" t="shared" si="12" ref="E43:K43">E42+$D43</f>
        <v>0.31805555555555554</v>
      </c>
      <c r="F43" s="73">
        <f t="shared" si="12"/>
        <v>0.3597222222222222</v>
      </c>
      <c r="G43" s="73">
        <f t="shared" si="12"/>
        <v>0.4013888888888889</v>
      </c>
      <c r="H43" s="73">
        <f t="shared" si="12"/>
        <v>0.4430555555555556</v>
      </c>
      <c r="I43" s="74">
        <f t="shared" si="12"/>
        <v>0.4847222222222223</v>
      </c>
      <c r="J43" s="74">
        <f t="shared" si="12"/>
        <v>0.5263888888888889</v>
      </c>
      <c r="K43" s="74">
        <f t="shared" si="12"/>
        <v>0.5680555555555555</v>
      </c>
      <c r="M43" s="73"/>
      <c r="N43" s="73"/>
      <c r="P43" s="73"/>
      <c r="Q43" s="74"/>
      <c r="S43" s="74"/>
      <c r="T43" s="74"/>
      <c r="V43" s="74"/>
      <c r="W43" s="74"/>
      <c r="X43" s="74"/>
      <c r="Y43" s="74"/>
      <c r="Z43" s="74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 ht="12.75">
      <c r="A44" s="97"/>
      <c r="B44" s="41" t="s">
        <v>116</v>
      </c>
      <c r="C44" s="51">
        <v>166</v>
      </c>
      <c r="D44" s="53">
        <v>0.0006944444444444445</v>
      </c>
      <c r="E44" s="73">
        <f aca="true" t="shared" si="13" ref="E44:E56">E43+$D44</f>
        <v>0.31875</v>
      </c>
      <c r="F44" s="73">
        <f aca="true" t="shared" si="14" ref="F44:F56">F43+$D44</f>
        <v>0.36041666666666666</v>
      </c>
      <c r="G44" s="73">
        <f aca="true" t="shared" si="15" ref="G44:G56">G43+$D44</f>
        <v>0.40208333333333335</v>
      </c>
      <c r="H44" s="73">
        <f aca="true" t="shared" si="16" ref="H44:H56">H43+$D44</f>
        <v>0.44375000000000003</v>
      </c>
      <c r="I44" s="74">
        <f aca="true" t="shared" si="17" ref="I44:I56">I43+$D44</f>
        <v>0.4854166666666667</v>
      </c>
      <c r="J44" s="74">
        <f aca="true" t="shared" si="18" ref="J44:J56">J43+$D44</f>
        <v>0.5270833333333333</v>
      </c>
      <c r="K44" s="74">
        <f aca="true" t="shared" si="19" ref="K44:K56">K43+$D44</f>
        <v>0.56875</v>
      </c>
      <c r="M44" s="73"/>
      <c r="N44" s="73"/>
      <c r="P44" s="73"/>
      <c r="Q44" s="74"/>
      <c r="S44" s="74"/>
      <c r="T44" s="74"/>
      <c r="V44" s="74"/>
      <c r="W44" s="74"/>
      <c r="X44" s="74"/>
      <c r="Y44" s="74"/>
      <c r="Z44" s="74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ht="12.75">
      <c r="A45" s="97"/>
      <c r="B45" s="41" t="s">
        <v>92</v>
      </c>
      <c r="C45" s="51">
        <v>386</v>
      </c>
      <c r="D45" s="53">
        <v>0.0006944444444444445</v>
      </c>
      <c r="E45" s="73">
        <f t="shared" si="13"/>
        <v>0.3194444444444444</v>
      </c>
      <c r="F45" s="73">
        <f t="shared" si="14"/>
        <v>0.3611111111111111</v>
      </c>
      <c r="G45" s="73">
        <f t="shared" si="15"/>
        <v>0.4027777777777778</v>
      </c>
      <c r="H45" s="73">
        <f t="shared" si="16"/>
        <v>0.4444444444444445</v>
      </c>
      <c r="I45" s="74">
        <f t="shared" si="17"/>
        <v>0.48611111111111116</v>
      </c>
      <c r="J45" s="74">
        <f t="shared" si="18"/>
        <v>0.5277777777777778</v>
      </c>
      <c r="K45" s="74">
        <f t="shared" si="19"/>
        <v>0.5694444444444444</v>
      </c>
      <c r="M45" s="73"/>
      <c r="N45" s="73"/>
      <c r="P45" s="73"/>
      <c r="Q45" s="74"/>
      <c r="S45" s="74"/>
      <c r="T45" s="74"/>
      <c r="V45" s="74"/>
      <c r="W45" s="74"/>
      <c r="X45" s="74"/>
      <c r="Y45" s="74"/>
      <c r="Z45" s="74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ht="12.75">
      <c r="A46" s="97"/>
      <c r="B46" s="41" t="s">
        <v>93</v>
      </c>
      <c r="C46" s="51">
        <v>472</v>
      </c>
      <c r="D46" s="53">
        <v>0.0020833333333333333</v>
      </c>
      <c r="E46" s="73">
        <f t="shared" si="13"/>
        <v>0.32152777777777775</v>
      </c>
      <c r="F46" s="73">
        <f t="shared" si="14"/>
        <v>0.36319444444444443</v>
      </c>
      <c r="G46" s="73">
        <f t="shared" si="15"/>
        <v>0.4048611111111111</v>
      </c>
      <c r="H46" s="73">
        <f t="shared" si="16"/>
        <v>0.4465277777777778</v>
      </c>
      <c r="I46" s="74">
        <f t="shared" si="17"/>
        <v>0.4881944444444445</v>
      </c>
      <c r="J46" s="74">
        <f t="shared" si="18"/>
        <v>0.5298611111111111</v>
      </c>
      <c r="K46" s="74">
        <f t="shared" si="19"/>
        <v>0.5715277777777777</v>
      </c>
      <c r="M46" s="73"/>
      <c r="N46" s="73"/>
      <c r="P46" s="73"/>
      <c r="Q46" s="74"/>
      <c r="S46" s="74"/>
      <c r="T46" s="74"/>
      <c r="V46" s="74"/>
      <c r="W46" s="74"/>
      <c r="X46" s="74"/>
      <c r="Y46" s="74"/>
      <c r="Z46" s="74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12.75">
      <c r="A47" s="97"/>
      <c r="B47" s="41" t="s">
        <v>94</v>
      </c>
      <c r="C47" s="51">
        <v>501</v>
      </c>
      <c r="D47" s="53">
        <v>0.0006944444444444445</v>
      </c>
      <c r="E47" s="73">
        <f t="shared" si="13"/>
        <v>0.3222222222222222</v>
      </c>
      <c r="F47" s="73">
        <f t="shared" si="14"/>
        <v>0.3638888888888889</v>
      </c>
      <c r="G47" s="73">
        <f t="shared" si="15"/>
        <v>0.40555555555555556</v>
      </c>
      <c r="H47" s="73">
        <f t="shared" si="16"/>
        <v>0.44722222222222224</v>
      </c>
      <c r="I47" s="74">
        <f t="shared" si="17"/>
        <v>0.48888888888888893</v>
      </c>
      <c r="J47" s="74">
        <f t="shared" si="18"/>
        <v>0.5305555555555556</v>
      </c>
      <c r="K47" s="74">
        <f t="shared" si="19"/>
        <v>0.5722222222222222</v>
      </c>
      <c r="M47" s="73"/>
      <c r="N47" s="73"/>
      <c r="P47" s="73"/>
      <c r="Q47" s="74"/>
      <c r="S47" s="74"/>
      <c r="T47" s="74"/>
      <c r="V47" s="74"/>
      <c r="W47" s="74"/>
      <c r="X47" s="74"/>
      <c r="Y47" s="74"/>
      <c r="Z47" s="74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5.75">
      <c r="A48" s="97"/>
      <c r="B48" s="70" t="s">
        <v>95</v>
      </c>
      <c r="C48" s="51">
        <v>512</v>
      </c>
      <c r="D48" s="44">
        <v>0.001388888888888889</v>
      </c>
      <c r="E48" s="73">
        <f t="shared" si="13"/>
        <v>0.32361111111111107</v>
      </c>
      <c r="F48" s="73">
        <f t="shared" si="14"/>
        <v>0.36527777777777776</v>
      </c>
      <c r="G48" s="73">
        <f t="shared" si="15"/>
        <v>0.40694444444444444</v>
      </c>
      <c r="H48" s="73">
        <f t="shared" si="16"/>
        <v>0.4486111111111111</v>
      </c>
      <c r="I48" s="74">
        <f t="shared" si="17"/>
        <v>0.4902777777777778</v>
      </c>
      <c r="J48" s="74">
        <f t="shared" si="18"/>
        <v>0.5319444444444444</v>
      </c>
      <c r="K48" s="74">
        <f t="shared" si="19"/>
        <v>0.5736111111111111</v>
      </c>
      <c r="M48" s="73"/>
      <c r="N48" s="73"/>
      <c r="P48" s="73"/>
      <c r="Q48" s="74"/>
      <c r="S48" s="74"/>
      <c r="T48" s="74"/>
      <c r="V48" s="74"/>
      <c r="W48" s="74"/>
      <c r="X48" s="74"/>
      <c r="Y48" s="74"/>
      <c r="Z48" s="74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:50" ht="15.75">
      <c r="A49" s="97"/>
      <c r="B49" s="70" t="s">
        <v>96</v>
      </c>
      <c r="C49" s="51">
        <v>796</v>
      </c>
      <c r="D49" s="44">
        <v>0.001388888888888889</v>
      </c>
      <c r="E49" s="73">
        <f t="shared" si="13"/>
        <v>0.32499999999999996</v>
      </c>
      <c r="F49" s="73">
        <f t="shared" si="14"/>
        <v>0.36666666666666664</v>
      </c>
      <c r="G49" s="73">
        <f t="shared" si="15"/>
        <v>0.4083333333333333</v>
      </c>
      <c r="H49" s="73">
        <f t="shared" si="16"/>
        <v>0.45</v>
      </c>
      <c r="I49" s="74">
        <f t="shared" si="17"/>
        <v>0.4916666666666667</v>
      </c>
      <c r="J49" s="74">
        <f t="shared" si="18"/>
        <v>0.5333333333333333</v>
      </c>
      <c r="K49" s="74">
        <f t="shared" si="19"/>
        <v>0.575</v>
      </c>
      <c r="M49" s="73"/>
      <c r="N49" s="73"/>
      <c r="P49" s="73"/>
      <c r="Q49" s="74"/>
      <c r="S49" s="74"/>
      <c r="T49" s="74"/>
      <c r="V49" s="74"/>
      <c r="W49" s="74"/>
      <c r="X49" s="74"/>
      <c r="Y49" s="74"/>
      <c r="Z49" s="74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ht="15.75">
      <c r="A50" s="97"/>
      <c r="B50" s="70" t="s">
        <v>97</v>
      </c>
      <c r="C50" s="51">
        <v>584</v>
      </c>
      <c r="D50" s="44">
        <v>0.001388888888888889</v>
      </c>
      <c r="E50" s="73">
        <f t="shared" si="13"/>
        <v>0.32638888888888884</v>
      </c>
      <c r="F50" s="73">
        <f t="shared" si="14"/>
        <v>0.3680555555555555</v>
      </c>
      <c r="G50" s="73">
        <f t="shared" si="15"/>
        <v>0.4097222222222222</v>
      </c>
      <c r="H50" s="73">
        <f t="shared" si="16"/>
        <v>0.4513888888888889</v>
      </c>
      <c r="I50" s="74">
        <f t="shared" si="17"/>
        <v>0.4930555555555556</v>
      </c>
      <c r="J50" s="74">
        <f t="shared" si="18"/>
        <v>0.5347222222222222</v>
      </c>
      <c r="K50" s="74">
        <f t="shared" si="19"/>
        <v>0.5763888888888888</v>
      </c>
      <c r="M50" s="73"/>
      <c r="N50" s="73"/>
      <c r="P50" s="73"/>
      <c r="Q50" s="74"/>
      <c r="S50" s="74"/>
      <c r="T50" s="74"/>
      <c r="V50" s="74"/>
      <c r="W50" s="74"/>
      <c r="X50" s="74"/>
      <c r="Y50" s="74"/>
      <c r="Z50" s="74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ht="15.75">
      <c r="A51" s="97"/>
      <c r="B51" s="70" t="s">
        <v>98</v>
      </c>
      <c r="C51" s="51">
        <v>390</v>
      </c>
      <c r="D51" s="44">
        <v>0.0006944444444444445</v>
      </c>
      <c r="E51" s="73">
        <f t="shared" si="13"/>
        <v>0.3270833333333333</v>
      </c>
      <c r="F51" s="73">
        <f t="shared" si="14"/>
        <v>0.36874999999999997</v>
      </c>
      <c r="G51" s="73">
        <f t="shared" si="15"/>
        <v>0.41041666666666665</v>
      </c>
      <c r="H51" s="73">
        <f t="shared" si="16"/>
        <v>0.45208333333333334</v>
      </c>
      <c r="I51" s="74">
        <f t="shared" si="17"/>
        <v>0.49375</v>
      </c>
      <c r="J51" s="74">
        <f t="shared" si="18"/>
        <v>0.5354166666666667</v>
      </c>
      <c r="K51" s="74">
        <f t="shared" si="19"/>
        <v>0.5770833333333333</v>
      </c>
      <c r="M51" s="73"/>
      <c r="N51" s="73"/>
      <c r="P51" s="73"/>
      <c r="Q51" s="74"/>
      <c r="S51" s="74"/>
      <c r="T51" s="74"/>
      <c r="V51" s="74"/>
      <c r="W51" s="74"/>
      <c r="X51" s="74"/>
      <c r="Y51" s="74"/>
      <c r="Z51" s="74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</row>
    <row r="52" spans="1:50" ht="15.75">
      <c r="A52" s="97"/>
      <c r="B52" s="70" t="s">
        <v>140</v>
      </c>
      <c r="C52" s="51">
        <v>180</v>
      </c>
      <c r="D52" s="44">
        <v>0.0006944444444444445</v>
      </c>
      <c r="E52" s="73">
        <f t="shared" si="13"/>
        <v>0.3277777777777777</v>
      </c>
      <c r="F52" s="73">
        <f t="shared" si="14"/>
        <v>0.3694444444444444</v>
      </c>
      <c r="G52" s="73">
        <f t="shared" si="15"/>
        <v>0.4111111111111111</v>
      </c>
      <c r="H52" s="73">
        <f t="shared" si="16"/>
        <v>0.4527777777777778</v>
      </c>
      <c r="I52" s="74">
        <f t="shared" si="17"/>
        <v>0.49444444444444446</v>
      </c>
      <c r="J52" s="74">
        <f t="shared" si="18"/>
        <v>0.5361111111111111</v>
      </c>
      <c r="K52" s="74">
        <f t="shared" si="19"/>
        <v>0.5777777777777777</v>
      </c>
      <c r="M52" s="73"/>
      <c r="N52" s="73"/>
      <c r="P52" s="73"/>
      <c r="Q52" s="74"/>
      <c r="S52" s="74"/>
      <c r="T52" s="74"/>
      <c r="V52" s="74"/>
      <c r="W52" s="74"/>
      <c r="X52" s="74"/>
      <c r="Y52" s="74"/>
      <c r="Z52" s="7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</row>
    <row r="53" spans="1:50" s="39" customFormat="1" ht="15.75">
      <c r="A53" s="97"/>
      <c r="B53" s="70" t="s">
        <v>99</v>
      </c>
      <c r="C53" s="51">
        <v>364</v>
      </c>
      <c r="D53" s="44">
        <v>0.0006944444444444445</v>
      </c>
      <c r="E53" s="73">
        <f t="shared" si="13"/>
        <v>0.32847222222222217</v>
      </c>
      <c r="F53" s="73">
        <f t="shared" si="14"/>
        <v>0.37013888888888885</v>
      </c>
      <c r="G53" s="73">
        <f t="shared" si="15"/>
        <v>0.41180555555555554</v>
      </c>
      <c r="H53" s="73">
        <f t="shared" si="16"/>
        <v>0.4534722222222222</v>
      </c>
      <c r="I53" s="74">
        <f t="shared" si="17"/>
        <v>0.4951388888888889</v>
      </c>
      <c r="J53" s="74">
        <f t="shared" si="18"/>
        <v>0.5368055555555555</v>
      </c>
      <c r="K53" s="74">
        <f t="shared" si="19"/>
        <v>0.5784722222222222</v>
      </c>
      <c r="M53" s="73"/>
      <c r="N53" s="73"/>
      <c r="P53" s="73"/>
      <c r="Q53" s="74"/>
      <c r="S53" s="74"/>
      <c r="T53" s="74"/>
      <c r="V53" s="74"/>
      <c r="W53" s="74"/>
      <c r="X53" s="74"/>
      <c r="Y53" s="74"/>
      <c r="Z53" s="74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</row>
    <row r="54" spans="1:50" ht="12.75">
      <c r="A54" s="97"/>
      <c r="B54" s="41" t="s">
        <v>100</v>
      </c>
      <c r="C54" s="51">
        <v>228</v>
      </c>
      <c r="D54" s="53">
        <v>0.0006944444444444445</v>
      </c>
      <c r="E54" s="73">
        <f t="shared" si="13"/>
        <v>0.3291666666666666</v>
      </c>
      <c r="F54" s="73">
        <f t="shared" si="14"/>
        <v>0.3708333333333333</v>
      </c>
      <c r="G54" s="73">
        <f t="shared" si="15"/>
        <v>0.4125</v>
      </c>
      <c r="H54" s="73">
        <f t="shared" si="16"/>
        <v>0.45416666666666666</v>
      </c>
      <c r="I54" s="74">
        <f t="shared" si="17"/>
        <v>0.49583333333333335</v>
      </c>
      <c r="J54" s="74">
        <f t="shared" si="18"/>
        <v>0.5375</v>
      </c>
      <c r="K54" s="74">
        <f t="shared" si="19"/>
        <v>0.5791666666666666</v>
      </c>
      <c r="M54" s="73"/>
      <c r="N54" s="73"/>
      <c r="P54" s="73"/>
      <c r="Q54" s="74"/>
      <c r="S54" s="74"/>
      <c r="T54" s="74"/>
      <c r="V54" s="74"/>
      <c r="W54" s="74"/>
      <c r="X54" s="74"/>
      <c r="Y54" s="74"/>
      <c r="Z54" s="74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</row>
    <row r="55" spans="1:50" ht="12.75">
      <c r="A55" s="97"/>
      <c r="B55" s="41" t="s">
        <v>101</v>
      </c>
      <c r="C55" s="51">
        <v>702</v>
      </c>
      <c r="D55" s="53">
        <v>0.0020833333333333333</v>
      </c>
      <c r="E55" s="73">
        <f t="shared" si="13"/>
        <v>0.33124999999999993</v>
      </c>
      <c r="F55" s="73">
        <f t="shared" si="14"/>
        <v>0.3729166666666666</v>
      </c>
      <c r="G55" s="73">
        <f t="shared" si="15"/>
        <v>0.4145833333333333</v>
      </c>
      <c r="H55" s="73">
        <f t="shared" si="16"/>
        <v>0.45625</v>
      </c>
      <c r="I55" s="74">
        <f t="shared" si="17"/>
        <v>0.4979166666666667</v>
      </c>
      <c r="J55" s="74">
        <f t="shared" si="18"/>
        <v>0.5395833333333333</v>
      </c>
      <c r="K55" s="74">
        <f t="shared" si="19"/>
        <v>0.5812499999999999</v>
      </c>
      <c r="M55" s="73"/>
      <c r="N55" s="73"/>
      <c r="P55" s="73"/>
      <c r="Q55" s="74"/>
      <c r="S55" s="74"/>
      <c r="T55" s="74"/>
      <c r="V55" s="74"/>
      <c r="W55" s="74"/>
      <c r="X55" s="74"/>
      <c r="Y55" s="74"/>
      <c r="Z55" s="74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</row>
    <row r="56" spans="1:50" ht="12.75">
      <c r="A56" s="97"/>
      <c r="B56" s="46" t="s">
        <v>143</v>
      </c>
      <c r="C56" s="51">
        <v>623</v>
      </c>
      <c r="D56" s="53">
        <v>0.0020833333333333333</v>
      </c>
      <c r="E56" s="73">
        <f t="shared" si="13"/>
        <v>0.33333333333333326</v>
      </c>
      <c r="F56" s="73">
        <f t="shared" si="14"/>
        <v>0.37499999999999994</v>
      </c>
      <c r="G56" s="73">
        <f t="shared" si="15"/>
        <v>0.41666666666666663</v>
      </c>
      <c r="H56" s="73">
        <f t="shared" si="16"/>
        <v>0.4583333333333333</v>
      </c>
      <c r="I56" s="74">
        <f t="shared" si="17"/>
        <v>0.5</v>
      </c>
      <c r="J56" s="74">
        <f t="shared" si="18"/>
        <v>0.5416666666666666</v>
      </c>
      <c r="K56" s="74">
        <f t="shared" si="19"/>
        <v>0.5833333333333333</v>
      </c>
      <c r="M56" s="73"/>
      <c r="N56" s="73"/>
      <c r="P56" s="73"/>
      <c r="Q56" s="74"/>
      <c r="S56" s="74"/>
      <c r="T56" s="74"/>
      <c r="V56" s="74"/>
      <c r="W56" s="74"/>
      <c r="X56" s="74"/>
      <c r="Y56" s="74"/>
      <c r="Z56" s="74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</row>
    <row r="57" spans="1:50" ht="12.75">
      <c r="A57" s="97"/>
      <c r="B57" s="61" t="s">
        <v>75</v>
      </c>
      <c r="C57" s="80">
        <f>SUM(C43:C56)</f>
        <v>6370</v>
      </c>
      <c r="D57" s="81">
        <f>SUM(D42:D56)</f>
        <v>0.01736111111111111</v>
      </c>
      <c r="E57" s="71"/>
      <c r="F57" s="71"/>
      <c r="G57" s="71"/>
      <c r="H57" s="71"/>
      <c r="I57" s="72"/>
      <c r="J57" s="72"/>
      <c r="K57" s="71"/>
      <c r="M57" s="71"/>
      <c r="N57" s="71"/>
      <c r="P57" s="71"/>
      <c r="Q57" s="72"/>
      <c r="S57" s="72"/>
      <c r="T57" s="72"/>
      <c r="V57" s="72"/>
      <c r="W57" s="72"/>
      <c r="X57" s="72"/>
      <c r="Y57" s="72"/>
      <c r="Z57" s="72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</row>
    <row r="58" spans="1:56" ht="12.75">
      <c r="A58" s="97"/>
      <c r="B58" s="47" t="s">
        <v>45</v>
      </c>
      <c r="C58" s="50">
        <f>SUM(E58:AN58)</f>
        <v>7</v>
      </c>
      <c r="D58" s="77"/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v>1</v>
      </c>
      <c r="L58" s="31"/>
      <c r="M58" s="62"/>
      <c r="N58" s="62"/>
      <c r="O58" s="31"/>
      <c r="P58" s="62"/>
      <c r="Q58" s="62"/>
      <c r="R58" s="31"/>
      <c r="S58" s="62"/>
      <c r="T58" s="62"/>
      <c r="U58" s="31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3"/>
      <c r="AZ58" s="63"/>
      <c r="BA58" s="63"/>
      <c r="BB58" s="63"/>
      <c r="BC58" s="63"/>
      <c r="BD58" s="63"/>
    </row>
    <row r="59" ht="12.75">
      <c r="C59" s="57"/>
    </row>
    <row r="60" ht="12.75">
      <c r="C60" s="57"/>
    </row>
  </sheetData>
  <sheetProtection formatCells="0" formatColumns="0" formatRows="0" insertColumns="0" insertRows="0" deleteColumns="0" deleteRows="0"/>
  <mergeCells count="5">
    <mergeCell ref="A6:A58"/>
    <mergeCell ref="B8:P11"/>
    <mergeCell ref="B36:P39"/>
    <mergeCell ref="B6:K6"/>
    <mergeCell ref="B33:K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&amp;LCASBT&amp;CDSP TRANSPORT&amp;R&amp;D</oddHeader>
  </headerFooter>
  <rowBreaks count="1" manualBreakCount="1">
    <brk id="60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75"/>
  <sheetViews>
    <sheetView zoomScale="80" zoomScaleNormal="80" zoomScalePageLayoutView="0" workbookViewId="0" topLeftCell="A1">
      <selection activeCell="B40" sqref="B40:L40"/>
    </sheetView>
  </sheetViews>
  <sheetFormatPr defaultColWidth="11.421875" defaultRowHeight="12.75"/>
  <cols>
    <col min="1" max="1" width="22.00390625" style="10" customWidth="1"/>
    <col min="2" max="2" width="54.140625" style="10" customWidth="1"/>
    <col min="3" max="3" width="30.421875" style="54" customWidth="1"/>
    <col min="4" max="12" width="10.00390625" style="10" customWidth="1"/>
    <col min="13" max="13" width="12.57421875" style="10" customWidth="1"/>
    <col min="14" max="40" width="10.00390625" style="10" customWidth="1"/>
    <col min="41" max="16384" width="11.421875" style="10" customWidth="1"/>
  </cols>
  <sheetData>
    <row r="1" ht="15.75" thickBot="1">
      <c r="A1" s="40"/>
    </row>
    <row r="2" spans="1:3" ht="18.75" thickBot="1">
      <c r="A2" s="67" t="s">
        <v>114</v>
      </c>
      <c r="B2" s="88" t="s">
        <v>115</v>
      </c>
      <c r="C2" s="89" t="s">
        <v>160</v>
      </c>
    </row>
    <row r="3" ht="15">
      <c r="A3" s="35"/>
    </row>
    <row r="4" ht="12.75">
      <c r="B4" s="10" t="s">
        <v>113</v>
      </c>
    </row>
    <row r="6" spans="1:40" ht="15">
      <c r="A6" s="96" t="s">
        <v>89</v>
      </c>
      <c r="B6" s="98" t="s">
        <v>147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42" t="s">
        <v>42</v>
      </c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2" t="s">
        <v>42</v>
      </c>
      <c r="U6" s="42" t="s">
        <v>42</v>
      </c>
      <c r="V6" s="42" t="s">
        <v>42</v>
      </c>
      <c r="W6" s="42" t="s">
        <v>42</v>
      </c>
      <c r="X6" s="42" t="s">
        <v>42</v>
      </c>
      <c r="Y6" s="42" t="s">
        <v>42</v>
      </c>
      <c r="Z6" s="42" t="s">
        <v>42</v>
      </c>
      <c r="AA6" s="42" t="s">
        <v>42</v>
      </c>
      <c r="AB6" s="42" t="s">
        <v>42</v>
      </c>
      <c r="AC6" s="42" t="s">
        <v>42</v>
      </c>
      <c r="AD6" s="42" t="s">
        <v>42</v>
      </c>
      <c r="AE6" s="42" t="s">
        <v>42</v>
      </c>
      <c r="AF6" s="42" t="s">
        <v>42</v>
      </c>
      <c r="AG6" s="42" t="s">
        <v>42</v>
      </c>
      <c r="AH6" s="42" t="s">
        <v>42</v>
      </c>
      <c r="AI6" s="42" t="s">
        <v>42</v>
      </c>
      <c r="AJ6" s="42" t="s">
        <v>42</v>
      </c>
      <c r="AK6" s="42" t="s">
        <v>42</v>
      </c>
      <c r="AL6" s="42" t="s">
        <v>42</v>
      </c>
      <c r="AM6" s="42" t="s">
        <v>42</v>
      </c>
      <c r="AN6" s="42"/>
    </row>
    <row r="7" spans="1:40" ht="15">
      <c r="A7" s="9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5" customHeight="1">
      <c r="A8" s="96"/>
      <c r="B8" s="94" t="s">
        <v>144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15" customHeight="1">
      <c r="A9" s="96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5" customHeight="1">
      <c r="A10" s="96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5" customHeight="1">
      <c r="A11" s="96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2.75">
      <c r="A12" s="91"/>
      <c r="B12" s="42" t="s">
        <v>42</v>
      </c>
      <c r="C12" s="55" t="s">
        <v>42</v>
      </c>
      <c r="D12" s="42" t="s">
        <v>42</v>
      </c>
      <c r="E12" s="42" t="s">
        <v>42</v>
      </c>
      <c r="F12" s="42" t="s">
        <v>42</v>
      </c>
      <c r="G12" s="42" t="s">
        <v>42</v>
      </c>
      <c r="H12" s="42" t="s">
        <v>42</v>
      </c>
      <c r="I12" s="42" t="s">
        <v>42</v>
      </c>
      <c r="J12" s="42" t="s">
        <v>42</v>
      </c>
      <c r="K12" s="42" t="s">
        <v>42</v>
      </c>
      <c r="L12" s="42" t="s">
        <v>42</v>
      </c>
      <c r="M12" s="42" t="s">
        <v>42</v>
      </c>
      <c r="N12" s="42" t="s">
        <v>42</v>
      </c>
      <c r="O12" s="42" t="s">
        <v>42</v>
      </c>
      <c r="P12" s="42" t="s">
        <v>42</v>
      </c>
      <c r="Q12" s="42" t="s">
        <v>42</v>
      </c>
      <c r="R12" s="42" t="s">
        <v>42</v>
      </c>
      <c r="S12" s="42" t="s">
        <v>42</v>
      </c>
      <c r="T12" s="42" t="s">
        <v>42</v>
      </c>
      <c r="U12" s="42" t="s">
        <v>42</v>
      </c>
      <c r="V12" s="42" t="s">
        <v>42</v>
      </c>
      <c r="W12" s="42" t="s">
        <v>42</v>
      </c>
      <c r="X12" s="42" t="s">
        <v>42</v>
      </c>
      <c r="Y12" s="42" t="s">
        <v>42</v>
      </c>
      <c r="Z12" s="42" t="s">
        <v>42</v>
      </c>
      <c r="AA12" s="42" t="s">
        <v>42</v>
      </c>
      <c r="AB12" s="42" t="s">
        <v>42</v>
      </c>
      <c r="AC12" s="42" t="s">
        <v>42</v>
      </c>
      <c r="AD12" s="42" t="s">
        <v>42</v>
      </c>
      <c r="AE12" s="42" t="s">
        <v>42</v>
      </c>
      <c r="AF12" s="42" t="s">
        <v>42</v>
      </c>
      <c r="AG12" s="42" t="s">
        <v>42</v>
      </c>
      <c r="AH12" s="42" t="s">
        <v>42</v>
      </c>
      <c r="AI12" s="42" t="s">
        <v>42</v>
      </c>
      <c r="AJ12" s="42" t="s">
        <v>42</v>
      </c>
      <c r="AK12" s="42" t="s">
        <v>42</v>
      </c>
      <c r="AL12" s="42" t="s">
        <v>42</v>
      </c>
      <c r="AM12" s="42" t="s">
        <v>42</v>
      </c>
      <c r="AN12" s="42" t="s">
        <v>42</v>
      </c>
    </row>
    <row r="13" spans="1:40" ht="12.75">
      <c r="A13" s="91"/>
      <c r="B13" s="60" t="s">
        <v>90</v>
      </c>
      <c r="C13" s="56" t="s">
        <v>43</v>
      </c>
      <c r="D13" s="41" t="s">
        <v>44</v>
      </c>
      <c r="E13"/>
      <c r="F13"/>
      <c r="G13"/>
      <c r="H13"/>
      <c r="I13"/>
      <c r="J13"/>
      <c r="K13"/>
      <c r="L13"/>
      <c r="M13"/>
      <c r="N13"/>
      <c r="O13"/>
      <c r="P13"/>
      <c r="Q13" s="42" t="s">
        <v>42</v>
      </c>
      <c r="R13" s="42" t="s">
        <v>42</v>
      </c>
      <c r="S13" s="42" t="s">
        <v>42</v>
      </c>
      <c r="T13" s="42" t="s">
        <v>42</v>
      </c>
      <c r="U13" s="42" t="s">
        <v>42</v>
      </c>
      <c r="V13" s="42" t="s">
        <v>42</v>
      </c>
      <c r="W13" s="42" t="s">
        <v>42</v>
      </c>
      <c r="X13" s="42" t="s">
        <v>42</v>
      </c>
      <c r="Y13" s="42" t="s">
        <v>42</v>
      </c>
      <c r="Z13" s="42" t="s">
        <v>42</v>
      </c>
      <c r="AA13" s="42" t="s">
        <v>42</v>
      </c>
      <c r="AB13" s="42" t="s">
        <v>42</v>
      </c>
      <c r="AC13" s="42" t="s">
        <v>42</v>
      </c>
      <c r="AD13" s="42" t="s">
        <v>42</v>
      </c>
      <c r="AE13" s="42" t="s">
        <v>42</v>
      </c>
      <c r="AF13" s="42" t="s">
        <v>42</v>
      </c>
      <c r="AG13" s="42" t="s">
        <v>42</v>
      </c>
      <c r="AH13" s="42" t="s">
        <v>42</v>
      </c>
      <c r="AI13" s="42" t="s">
        <v>42</v>
      </c>
      <c r="AJ13" s="42" t="s">
        <v>42</v>
      </c>
      <c r="AK13" s="42" t="s">
        <v>42</v>
      </c>
      <c r="AL13" s="42" t="s">
        <v>42</v>
      </c>
      <c r="AM13" s="42" t="s">
        <v>42</v>
      </c>
      <c r="AN13" s="42" t="s">
        <v>42</v>
      </c>
    </row>
    <row r="14" spans="1:40" ht="51">
      <c r="A14" s="91"/>
      <c r="B14" s="60"/>
      <c r="C14" s="56"/>
      <c r="D14" s="68" t="s">
        <v>76</v>
      </c>
      <c r="E14" s="69" t="s">
        <v>77</v>
      </c>
      <c r="F14" s="69" t="s">
        <v>78</v>
      </c>
      <c r="G14" s="69" t="s">
        <v>79</v>
      </c>
      <c r="H14" s="69" t="s">
        <v>80</v>
      </c>
      <c r="I14" s="69" t="s">
        <v>81</v>
      </c>
      <c r="J14" s="69" t="s">
        <v>82</v>
      </c>
      <c r="K14" s="69" t="s">
        <v>83</v>
      </c>
      <c r="L14" s="69" t="s">
        <v>84</v>
      </c>
      <c r="M14" s="69" t="s">
        <v>85</v>
      </c>
      <c r="N14" s="69" t="s">
        <v>86</v>
      </c>
      <c r="O14" s="69" t="s">
        <v>87</v>
      </c>
      <c r="P14" s="69" t="s">
        <v>88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50" ht="12.75">
      <c r="A15" s="91"/>
      <c r="B15" s="46" t="s">
        <v>142</v>
      </c>
      <c r="C15" s="52" t="s">
        <v>46</v>
      </c>
      <c r="D15" s="43">
        <v>0</v>
      </c>
      <c r="E15" s="44">
        <v>0.28125</v>
      </c>
      <c r="F15" s="44">
        <v>0.3229166666666667</v>
      </c>
      <c r="G15" s="44">
        <v>0.36458333333333337</v>
      </c>
      <c r="H15" s="44">
        <v>0.40625000000000006</v>
      </c>
      <c r="I15" s="44">
        <v>0.44791666666666674</v>
      </c>
      <c r="J15" s="44">
        <v>0.4895833333333334</v>
      </c>
      <c r="K15" s="44">
        <v>0.5312500000000001</v>
      </c>
      <c r="L15" s="44">
        <v>0.5729166666666667</v>
      </c>
      <c r="M15" s="44">
        <v>0.6145833333333334</v>
      </c>
      <c r="N15" s="44">
        <v>0.65625</v>
      </c>
      <c r="O15" s="44">
        <v>0.6979166666666666</v>
      </c>
      <c r="P15" s="44">
        <v>0.7395833333333333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ht="12.75">
      <c r="A16" s="91"/>
      <c r="B16" s="41" t="s">
        <v>91</v>
      </c>
      <c r="C16" s="51">
        <v>466</v>
      </c>
      <c r="D16" s="53">
        <v>0.0020833333333333333</v>
      </c>
      <c r="E16" s="43">
        <f aca="true" t="shared" si="0" ref="E16:O31">E15+$D16</f>
        <v>0.2833333333333333</v>
      </c>
      <c r="F16" s="43">
        <f t="shared" si="0"/>
        <v>0.325</v>
      </c>
      <c r="G16" s="43">
        <f t="shared" si="0"/>
        <v>0.3666666666666667</v>
      </c>
      <c r="H16" s="43">
        <f t="shared" si="0"/>
        <v>0.4083333333333334</v>
      </c>
      <c r="I16" s="43">
        <f t="shared" si="0"/>
        <v>0.45000000000000007</v>
      </c>
      <c r="J16" s="43">
        <f t="shared" si="0"/>
        <v>0.49166666666666675</v>
      </c>
      <c r="K16" s="43">
        <f t="shared" si="0"/>
        <v>0.5333333333333334</v>
      </c>
      <c r="L16" s="43">
        <f t="shared" si="0"/>
        <v>0.5750000000000001</v>
      </c>
      <c r="M16" s="43">
        <f t="shared" si="0"/>
        <v>0.6166666666666667</v>
      </c>
      <c r="N16" s="43">
        <f t="shared" si="0"/>
        <v>0.6583333333333333</v>
      </c>
      <c r="O16" s="43">
        <f t="shared" si="0"/>
        <v>0.7</v>
      </c>
      <c r="P16" s="43">
        <f>P15+D16</f>
        <v>0.7416666666666666</v>
      </c>
      <c r="Q16" s="43"/>
      <c r="R16" s="43"/>
      <c r="S16" s="43"/>
      <c r="T16" s="43"/>
      <c r="U16" s="43"/>
      <c r="V16" s="43"/>
      <c r="W16" s="43"/>
      <c r="X16" s="43"/>
      <c r="Y16" s="44"/>
      <c r="Z16" s="44"/>
      <c r="AA16" s="44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ht="12.75">
      <c r="A17" s="91"/>
      <c r="B17" s="41" t="s">
        <v>116</v>
      </c>
      <c r="C17" s="51">
        <v>166</v>
      </c>
      <c r="D17" s="53">
        <v>0.0006944444444444445</v>
      </c>
      <c r="E17" s="43">
        <f t="shared" si="0"/>
        <v>0.28402777777777777</v>
      </c>
      <c r="F17" s="43">
        <f t="shared" si="0"/>
        <v>0.32569444444444445</v>
      </c>
      <c r="G17" s="43">
        <f t="shared" si="0"/>
        <v>0.36736111111111114</v>
      </c>
      <c r="H17" s="43">
        <f t="shared" si="0"/>
        <v>0.4090277777777778</v>
      </c>
      <c r="I17" s="43">
        <f t="shared" si="0"/>
        <v>0.4506944444444445</v>
      </c>
      <c r="J17" s="43">
        <f t="shared" si="0"/>
        <v>0.4923611111111112</v>
      </c>
      <c r="K17" s="43">
        <f t="shared" si="0"/>
        <v>0.5340277777777779</v>
      </c>
      <c r="L17" s="43">
        <f t="shared" si="0"/>
        <v>0.5756944444444445</v>
      </c>
      <c r="M17" s="43">
        <f t="shared" si="0"/>
        <v>0.6173611111111111</v>
      </c>
      <c r="N17" s="43">
        <f t="shared" si="0"/>
        <v>0.6590277777777778</v>
      </c>
      <c r="O17" s="43">
        <f t="shared" si="0"/>
        <v>0.7006944444444444</v>
      </c>
      <c r="P17" s="43">
        <f aca="true" t="shared" si="1" ref="P17:P36">P16+D17</f>
        <v>0.742361111111111</v>
      </c>
      <c r="Q17" s="43"/>
      <c r="R17" s="43"/>
      <c r="S17" s="43"/>
      <c r="T17" s="43"/>
      <c r="U17" s="43"/>
      <c r="V17" s="43"/>
      <c r="W17" s="43"/>
      <c r="X17" s="43"/>
      <c r="Y17" s="44"/>
      <c r="Z17" s="44"/>
      <c r="AA17" s="44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2.75">
      <c r="A18" s="91"/>
      <c r="B18" s="41" t="s">
        <v>92</v>
      </c>
      <c r="C18" s="51">
        <v>386</v>
      </c>
      <c r="D18" s="53">
        <v>0.0006944444444444445</v>
      </c>
      <c r="E18" s="43">
        <f t="shared" si="0"/>
        <v>0.2847222222222222</v>
      </c>
      <c r="F18" s="43">
        <f t="shared" si="0"/>
        <v>0.3263888888888889</v>
      </c>
      <c r="G18" s="43">
        <f t="shared" si="0"/>
        <v>0.3680555555555556</v>
      </c>
      <c r="H18" s="43">
        <f t="shared" si="0"/>
        <v>0.40972222222222227</v>
      </c>
      <c r="I18" s="43">
        <f t="shared" si="0"/>
        <v>0.45138888888888895</v>
      </c>
      <c r="J18" s="43">
        <f t="shared" si="0"/>
        <v>0.49305555555555564</v>
      </c>
      <c r="K18" s="43">
        <f t="shared" si="0"/>
        <v>0.5347222222222223</v>
      </c>
      <c r="L18" s="43">
        <f t="shared" si="0"/>
        <v>0.576388888888889</v>
      </c>
      <c r="M18" s="43">
        <f t="shared" si="0"/>
        <v>0.6180555555555556</v>
      </c>
      <c r="N18" s="43">
        <f t="shared" si="0"/>
        <v>0.6597222222222222</v>
      </c>
      <c r="O18" s="43">
        <f t="shared" si="0"/>
        <v>0.7013888888888888</v>
      </c>
      <c r="P18" s="43">
        <f t="shared" si="1"/>
        <v>0.7430555555555555</v>
      </c>
      <c r="Q18" s="43"/>
      <c r="R18" s="43"/>
      <c r="S18" s="43"/>
      <c r="T18" s="43"/>
      <c r="U18" s="43"/>
      <c r="V18" s="43"/>
      <c r="W18" s="43"/>
      <c r="X18" s="43"/>
      <c r="Y18" s="44"/>
      <c r="Z18" s="44"/>
      <c r="AA18" s="44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</row>
    <row r="19" spans="1:50" ht="12.75">
      <c r="A19" s="91"/>
      <c r="B19" s="41" t="s">
        <v>93</v>
      </c>
      <c r="C19" s="51">
        <v>472</v>
      </c>
      <c r="D19" s="53">
        <v>0.0020833333333333333</v>
      </c>
      <c r="E19" s="43">
        <f t="shared" si="0"/>
        <v>0.28680555555555554</v>
      </c>
      <c r="F19" s="43">
        <f t="shared" si="0"/>
        <v>0.3284722222222222</v>
      </c>
      <c r="G19" s="43">
        <f t="shared" si="0"/>
        <v>0.3701388888888889</v>
      </c>
      <c r="H19" s="43">
        <f t="shared" si="0"/>
        <v>0.4118055555555556</v>
      </c>
      <c r="I19" s="43">
        <f t="shared" si="0"/>
        <v>0.4534722222222223</v>
      </c>
      <c r="J19" s="43">
        <f t="shared" si="0"/>
        <v>0.49513888888888896</v>
      </c>
      <c r="K19" s="43">
        <f t="shared" si="0"/>
        <v>0.5368055555555556</v>
      </c>
      <c r="L19" s="43">
        <f t="shared" si="0"/>
        <v>0.5784722222222223</v>
      </c>
      <c r="M19" s="43">
        <f t="shared" si="0"/>
        <v>0.6201388888888889</v>
      </c>
      <c r="N19" s="43">
        <f t="shared" si="0"/>
        <v>0.6618055555555555</v>
      </c>
      <c r="O19" s="43">
        <f t="shared" si="0"/>
        <v>0.7034722222222222</v>
      </c>
      <c r="P19" s="43">
        <f t="shared" si="1"/>
        <v>0.7451388888888888</v>
      </c>
      <c r="Q19" s="43"/>
      <c r="R19" s="43"/>
      <c r="S19" s="43"/>
      <c r="T19" s="43"/>
      <c r="U19" s="43"/>
      <c r="V19" s="43"/>
      <c r="W19" s="43"/>
      <c r="X19" s="43"/>
      <c r="Y19" s="44"/>
      <c r="Z19" s="44"/>
      <c r="AA19" s="44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:50" ht="12.75">
      <c r="A20" s="91"/>
      <c r="B20" s="41" t="s">
        <v>94</v>
      </c>
      <c r="C20" s="51">
        <v>501</v>
      </c>
      <c r="D20" s="53">
        <v>0.0006944444444444445</v>
      </c>
      <c r="E20" s="43">
        <f t="shared" si="0"/>
        <v>0.2875</v>
      </c>
      <c r="F20" s="43">
        <f t="shared" si="0"/>
        <v>0.32916666666666666</v>
      </c>
      <c r="G20" s="43">
        <f t="shared" si="0"/>
        <v>0.37083333333333335</v>
      </c>
      <c r="H20" s="43">
        <f t="shared" si="0"/>
        <v>0.41250000000000003</v>
      </c>
      <c r="I20" s="43">
        <f t="shared" si="0"/>
        <v>0.4541666666666667</v>
      </c>
      <c r="J20" s="43">
        <f t="shared" si="0"/>
        <v>0.4958333333333334</v>
      </c>
      <c r="K20" s="43">
        <f t="shared" si="0"/>
        <v>0.5375000000000001</v>
      </c>
      <c r="L20" s="43">
        <f t="shared" si="0"/>
        <v>0.5791666666666667</v>
      </c>
      <c r="M20" s="43">
        <f t="shared" si="0"/>
        <v>0.6208333333333333</v>
      </c>
      <c r="N20" s="43">
        <f t="shared" si="0"/>
        <v>0.6625</v>
      </c>
      <c r="O20" s="43">
        <f t="shared" si="0"/>
        <v>0.7041666666666666</v>
      </c>
      <c r="P20" s="43">
        <f t="shared" si="1"/>
        <v>0.7458333333333332</v>
      </c>
      <c r="Q20" s="43"/>
      <c r="R20" s="43"/>
      <c r="S20" s="43"/>
      <c r="T20" s="43"/>
      <c r="U20" s="43"/>
      <c r="V20" s="43"/>
      <c r="W20" s="43"/>
      <c r="X20" s="43"/>
      <c r="Y20" s="44"/>
      <c r="Z20" s="44"/>
      <c r="AA20" s="44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</row>
    <row r="21" spans="1:50" ht="12.75">
      <c r="A21" s="91"/>
      <c r="B21" s="41" t="s">
        <v>102</v>
      </c>
      <c r="C21" s="51">
        <v>1182</v>
      </c>
      <c r="D21" s="53">
        <v>0.0020833333333333333</v>
      </c>
      <c r="E21" s="43">
        <f t="shared" si="0"/>
        <v>0.2895833333333333</v>
      </c>
      <c r="F21" s="43">
        <f t="shared" si="0"/>
        <v>0.33125</v>
      </c>
      <c r="G21" s="43">
        <f t="shared" si="0"/>
        <v>0.3729166666666667</v>
      </c>
      <c r="H21" s="43">
        <f t="shared" si="0"/>
        <v>0.41458333333333336</v>
      </c>
      <c r="I21" s="43">
        <f t="shared" si="0"/>
        <v>0.45625000000000004</v>
      </c>
      <c r="J21" s="43">
        <f t="shared" si="0"/>
        <v>0.49791666666666673</v>
      </c>
      <c r="K21" s="43">
        <f t="shared" si="0"/>
        <v>0.5395833333333334</v>
      </c>
      <c r="L21" s="43">
        <f t="shared" si="0"/>
        <v>0.58125</v>
      </c>
      <c r="M21" s="43">
        <f t="shared" si="0"/>
        <v>0.6229166666666667</v>
      </c>
      <c r="N21" s="43">
        <f t="shared" si="0"/>
        <v>0.6645833333333333</v>
      </c>
      <c r="O21" s="43">
        <f t="shared" si="0"/>
        <v>0.7062499999999999</v>
      </c>
      <c r="P21" s="43">
        <f t="shared" si="1"/>
        <v>0.7479166666666666</v>
      </c>
      <c r="Q21" s="43"/>
      <c r="R21" s="43"/>
      <c r="S21" s="43"/>
      <c r="T21" s="43"/>
      <c r="U21" s="43"/>
      <c r="V21" s="43"/>
      <c r="W21" s="43"/>
      <c r="X21" s="43"/>
      <c r="Y21" s="44"/>
      <c r="Z21" s="44"/>
      <c r="AA21" s="44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</row>
    <row r="22" spans="1:50" ht="12.75">
      <c r="A22" s="91"/>
      <c r="B22" s="41" t="s">
        <v>103</v>
      </c>
      <c r="C22" s="51">
        <v>158</v>
      </c>
      <c r="D22" s="53">
        <v>0.0006944444444444445</v>
      </c>
      <c r="E22" s="43">
        <f t="shared" si="0"/>
        <v>0.29027777777777775</v>
      </c>
      <c r="F22" s="43">
        <f t="shared" si="0"/>
        <v>0.33194444444444443</v>
      </c>
      <c r="G22" s="43">
        <f t="shared" si="0"/>
        <v>0.3736111111111111</v>
      </c>
      <c r="H22" s="43">
        <f t="shared" si="0"/>
        <v>0.4152777777777778</v>
      </c>
      <c r="I22" s="43">
        <f t="shared" si="0"/>
        <v>0.4569444444444445</v>
      </c>
      <c r="J22" s="43">
        <f t="shared" si="0"/>
        <v>0.49861111111111117</v>
      </c>
      <c r="K22" s="43">
        <f t="shared" si="0"/>
        <v>0.5402777777777779</v>
      </c>
      <c r="L22" s="43">
        <f t="shared" si="0"/>
        <v>0.5819444444444445</v>
      </c>
      <c r="M22" s="43">
        <f t="shared" si="0"/>
        <v>0.6236111111111111</v>
      </c>
      <c r="N22" s="43">
        <f t="shared" si="0"/>
        <v>0.6652777777777777</v>
      </c>
      <c r="O22" s="43">
        <f t="shared" si="0"/>
        <v>0.7069444444444444</v>
      </c>
      <c r="P22" s="43">
        <f t="shared" si="1"/>
        <v>0.748611111111111</v>
      </c>
      <c r="Q22" s="43"/>
      <c r="R22" s="43"/>
      <c r="S22" s="43"/>
      <c r="T22" s="43"/>
      <c r="U22" s="43"/>
      <c r="V22" s="43"/>
      <c r="W22" s="43"/>
      <c r="X22" s="43"/>
      <c r="Y22" s="44"/>
      <c r="Z22" s="44"/>
      <c r="AA22" s="44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ht="12.75">
      <c r="A23" s="91"/>
      <c r="B23" s="46" t="s">
        <v>104</v>
      </c>
      <c r="C23" s="51">
        <v>393</v>
      </c>
      <c r="D23" s="53">
        <v>0.0006944444444444445</v>
      </c>
      <c r="E23" s="43">
        <f t="shared" si="0"/>
        <v>0.2909722222222222</v>
      </c>
      <c r="F23" s="43">
        <f t="shared" si="0"/>
        <v>0.3326388888888889</v>
      </c>
      <c r="G23" s="43">
        <f t="shared" si="0"/>
        <v>0.37430555555555556</v>
      </c>
      <c r="H23" s="43">
        <f t="shared" si="0"/>
        <v>0.41597222222222224</v>
      </c>
      <c r="I23" s="43">
        <f t="shared" si="0"/>
        <v>0.45763888888888893</v>
      </c>
      <c r="J23" s="43">
        <f t="shared" si="0"/>
        <v>0.4993055555555556</v>
      </c>
      <c r="K23" s="43">
        <f t="shared" si="0"/>
        <v>0.5409722222222223</v>
      </c>
      <c r="L23" s="43">
        <f t="shared" si="0"/>
        <v>0.5826388888888889</v>
      </c>
      <c r="M23" s="43">
        <f t="shared" si="0"/>
        <v>0.6243055555555556</v>
      </c>
      <c r="N23" s="43">
        <f t="shared" si="0"/>
        <v>0.6659722222222222</v>
      </c>
      <c r="O23" s="43">
        <f t="shared" si="0"/>
        <v>0.7076388888888888</v>
      </c>
      <c r="P23" s="43">
        <f t="shared" si="1"/>
        <v>0.7493055555555554</v>
      </c>
      <c r="Q23" s="43"/>
      <c r="R23" s="43"/>
      <c r="S23" s="43"/>
      <c r="T23" s="43"/>
      <c r="U23" s="43"/>
      <c r="V23" s="43"/>
      <c r="W23" s="43"/>
      <c r="X23" s="43"/>
      <c r="Y23" s="44"/>
      <c r="Z23" s="44"/>
      <c r="AA23" s="44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ht="12.75">
      <c r="A24" s="91"/>
      <c r="B24" s="41" t="s">
        <v>105</v>
      </c>
      <c r="C24" s="51">
        <v>520</v>
      </c>
      <c r="D24" s="53">
        <v>0.0020833333333333333</v>
      </c>
      <c r="E24" s="43">
        <f t="shared" si="0"/>
        <v>0.2930555555555555</v>
      </c>
      <c r="F24" s="43">
        <f t="shared" si="0"/>
        <v>0.3347222222222222</v>
      </c>
      <c r="G24" s="43">
        <f t="shared" si="0"/>
        <v>0.3763888888888889</v>
      </c>
      <c r="H24" s="43">
        <f t="shared" si="0"/>
        <v>0.41805555555555557</v>
      </c>
      <c r="I24" s="43">
        <f t="shared" si="0"/>
        <v>0.45972222222222225</v>
      </c>
      <c r="J24" s="43">
        <f t="shared" si="0"/>
        <v>0.501388888888889</v>
      </c>
      <c r="K24" s="43">
        <f t="shared" si="0"/>
        <v>0.5430555555555556</v>
      </c>
      <c r="L24" s="43">
        <f t="shared" si="0"/>
        <v>0.5847222222222223</v>
      </c>
      <c r="M24" s="43">
        <f t="shared" si="0"/>
        <v>0.6263888888888889</v>
      </c>
      <c r="N24" s="43">
        <f t="shared" si="0"/>
        <v>0.6680555555555555</v>
      </c>
      <c r="O24" s="43">
        <f t="shared" si="0"/>
        <v>0.7097222222222221</v>
      </c>
      <c r="P24" s="43">
        <f t="shared" si="1"/>
        <v>0.7513888888888888</v>
      </c>
      <c r="Q24" s="43"/>
      <c r="R24" s="43"/>
      <c r="S24" s="43"/>
      <c r="T24" s="43"/>
      <c r="U24" s="43"/>
      <c r="V24" s="43"/>
      <c r="W24" s="43"/>
      <c r="X24" s="43"/>
      <c r="Y24" s="44"/>
      <c r="Z24" s="44"/>
      <c r="AA24" s="44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</row>
    <row r="25" spans="1:50" ht="12.75">
      <c r="A25" s="91"/>
      <c r="B25" s="41" t="s">
        <v>106</v>
      </c>
      <c r="C25" s="51">
        <v>416</v>
      </c>
      <c r="D25" s="53">
        <v>0.0006944444444444445</v>
      </c>
      <c r="E25" s="43">
        <f t="shared" si="0"/>
        <v>0.29374999999999996</v>
      </c>
      <c r="F25" s="43">
        <f t="shared" si="0"/>
        <v>0.33541666666666664</v>
      </c>
      <c r="G25" s="43">
        <f t="shared" si="0"/>
        <v>0.3770833333333333</v>
      </c>
      <c r="H25" s="43">
        <f t="shared" si="0"/>
        <v>0.41875</v>
      </c>
      <c r="I25" s="43">
        <f t="shared" si="0"/>
        <v>0.4604166666666667</v>
      </c>
      <c r="J25" s="43">
        <f t="shared" si="0"/>
        <v>0.5020833333333334</v>
      </c>
      <c r="K25" s="43">
        <f t="shared" si="0"/>
        <v>0.5437500000000001</v>
      </c>
      <c r="L25" s="43">
        <f t="shared" si="0"/>
        <v>0.5854166666666667</v>
      </c>
      <c r="M25" s="43">
        <f t="shared" si="0"/>
        <v>0.6270833333333333</v>
      </c>
      <c r="N25" s="43">
        <f t="shared" si="0"/>
        <v>0.66875</v>
      </c>
      <c r="O25" s="43">
        <f t="shared" si="0"/>
        <v>0.7104166666666666</v>
      </c>
      <c r="P25" s="43">
        <f t="shared" si="1"/>
        <v>0.7520833333333332</v>
      </c>
      <c r="Q25" s="43"/>
      <c r="R25" s="43"/>
      <c r="S25" s="43"/>
      <c r="T25" s="43"/>
      <c r="U25" s="43"/>
      <c r="V25" s="43"/>
      <c r="W25" s="43"/>
      <c r="X25" s="43"/>
      <c r="Y25" s="44"/>
      <c r="Z25" s="44"/>
      <c r="AA25" s="44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</row>
    <row r="26" spans="1:50" ht="12.75">
      <c r="A26" s="91"/>
      <c r="B26" s="41" t="s">
        <v>107</v>
      </c>
      <c r="C26" s="51">
        <v>630</v>
      </c>
      <c r="D26" s="53">
        <v>0.0006944444444444445</v>
      </c>
      <c r="E26" s="43">
        <f t="shared" si="0"/>
        <v>0.2944444444444444</v>
      </c>
      <c r="F26" s="43">
        <f t="shared" si="0"/>
        <v>0.3361111111111111</v>
      </c>
      <c r="G26" s="43">
        <f t="shared" si="0"/>
        <v>0.37777777777777777</v>
      </c>
      <c r="H26" s="43">
        <f t="shared" si="0"/>
        <v>0.41944444444444445</v>
      </c>
      <c r="I26" s="43">
        <f t="shared" si="0"/>
        <v>0.46111111111111114</v>
      </c>
      <c r="J26" s="43">
        <f t="shared" si="0"/>
        <v>0.5027777777777779</v>
      </c>
      <c r="K26" s="43">
        <f t="shared" si="0"/>
        <v>0.5444444444444445</v>
      </c>
      <c r="L26" s="43">
        <f t="shared" si="0"/>
        <v>0.5861111111111111</v>
      </c>
      <c r="M26" s="43">
        <f t="shared" si="0"/>
        <v>0.6277777777777778</v>
      </c>
      <c r="N26" s="43">
        <f t="shared" si="0"/>
        <v>0.6694444444444444</v>
      </c>
      <c r="O26" s="43">
        <f t="shared" si="0"/>
        <v>0.711111111111111</v>
      </c>
      <c r="P26" s="43">
        <f t="shared" si="1"/>
        <v>0.7527777777777777</v>
      </c>
      <c r="Q26" s="43"/>
      <c r="R26" s="43"/>
      <c r="S26" s="43"/>
      <c r="T26" s="43"/>
      <c r="U26" s="43"/>
      <c r="V26" s="43"/>
      <c r="W26" s="43"/>
      <c r="X26" s="43"/>
      <c r="Y26" s="44"/>
      <c r="Z26" s="44"/>
      <c r="AA26" s="44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spans="1:50" ht="12.75">
      <c r="A27" s="91"/>
      <c r="B27" s="41" t="s">
        <v>108</v>
      </c>
      <c r="C27" s="51">
        <v>166</v>
      </c>
      <c r="D27" s="53">
        <v>0.0006944444444444445</v>
      </c>
      <c r="E27" s="43">
        <f t="shared" si="0"/>
        <v>0.29513888888888884</v>
      </c>
      <c r="F27" s="43">
        <f t="shared" si="0"/>
        <v>0.3368055555555555</v>
      </c>
      <c r="G27" s="43">
        <f t="shared" si="0"/>
        <v>0.3784722222222222</v>
      </c>
      <c r="H27" s="43">
        <f t="shared" si="0"/>
        <v>0.4201388888888889</v>
      </c>
      <c r="I27" s="43">
        <f t="shared" si="0"/>
        <v>0.4618055555555556</v>
      </c>
      <c r="J27" s="43">
        <f t="shared" si="0"/>
        <v>0.5034722222222223</v>
      </c>
      <c r="K27" s="43">
        <f t="shared" si="0"/>
        <v>0.545138888888889</v>
      </c>
      <c r="L27" s="43">
        <f t="shared" si="0"/>
        <v>0.5868055555555556</v>
      </c>
      <c r="M27" s="43">
        <f t="shared" si="0"/>
        <v>0.6284722222222222</v>
      </c>
      <c r="N27" s="43">
        <f t="shared" si="0"/>
        <v>0.6701388888888888</v>
      </c>
      <c r="O27" s="43">
        <f t="shared" si="0"/>
        <v>0.7118055555555555</v>
      </c>
      <c r="P27" s="43">
        <f t="shared" si="1"/>
        <v>0.7534722222222221</v>
      </c>
      <c r="Q27" s="43"/>
      <c r="R27" s="43"/>
      <c r="S27" s="43"/>
      <c r="T27" s="43"/>
      <c r="U27" s="43"/>
      <c r="V27" s="43"/>
      <c r="W27" s="43"/>
      <c r="X27" s="43"/>
      <c r="Y27" s="44"/>
      <c r="Z27" s="44"/>
      <c r="AA27" s="44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</row>
    <row r="28" spans="1:50" ht="12.75">
      <c r="A28" s="91"/>
      <c r="B28" s="41" t="s">
        <v>109</v>
      </c>
      <c r="C28" s="51">
        <v>59</v>
      </c>
      <c r="D28" s="53">
        <v>0.0006944444444444445</v>
      </c>
      <c r="E28" s="43">
        <f t="shared" si="0"/>
        <v>0.2958333333333333</v>
      </c>
      <c r="F28" s="43">
        <f t="shared" si="0"/>
        <v>0.33749999999999997</v>
      </c>
      <c r="G28" s="43">
        <f t="shared" si="0"/>
        <v>0.37916666666666665</v>
      </c>
      <c r="H28" s="43">
        <f t="shared" si="0"/>
        <v>0.42083333333333334</v>
      </c>
      <c r="I28" s="43">
        <f t="shared" si="0"/>
        <v>0.4625</v>
      </c>
      <c r="J28" s="43">
        <f t="shared" si="0"/>
        <v>0.5041666666666668</v>
      </c>
      <c r="K28" s="43">
        <f t="shared" si="0"/>
        <v>0.5458333333333334</v>
      </c>
      <c r="L28" s="43">
        <f t="shared" si="0"/>
        <v>0.5875</v>
      </c>
      <c r="M28" s="43">
        <f t="shared" si="0"/>
        <v>0.6291666666666667</v>
      </c>
      <c r="N28" s="43">
        <f t="shared" si="0"/>
        <v>0.6708333333333333</v>
      </c>
      <c r="O28" s="43">
        <f t="shared" si="0"/>
        <v>0.7124999999999999</v>
      </c>
      <c r="P28" s="43">
        <f t="shared" si="1"/>
        <v>0.7541666666666665</v>
      </c>
      <c r="Q28" s="43"/>
      <c r="R28" s="43"/>
      <c r="S28" s="43"/>
      <c r="T28" s="43"/>
      <c r="U28" s="43"/>
      <c r="V28" s="43"/>
      <c r="W28" s="43"/>
      <c r="X28" s="43"/>
      <c r="Y28" s="44"/>
      <c r="Z28" s="44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ht="12.75">
      <c r="A29" s="91"/>
      <c r="B29" s="41" t="s">
        <v>110</v>
      </c>
      <c r="C29" s="51">
        <v>367</v>
      </c>
      <c r="D29" s="53">
        <v>0.0006944444444444445</v>
      </c>
      <c r="E29" s="43">
        <f t="shared" si="0"/>
        <v>0.2965277777777777</v>
      </c>
      <c r="F29" s="43">
        <f t="shared" si="0"/>
        <v>0.3381944444444444</v>
      </c>
      <c r="G29" s="43">
        <f t="shared" si="0"/>
        <v>0.3798611111111111</v>
      </c>
      <c r="H29" s="43">
        <f t="shared" si="0"/>
        <v>0.4215277777777778</v>
      </c>
      <c r="I29" s="43">
        <f t="shared" si="0"/>
        <v>0.46319444444444446</v>
      </c>
      <c r="J29" s="43">
        <f t="shared" si="0"/>
        <v>0.5048611111111112</v>
      </c>
      <c r="K29" s="43">
        <f t="shared" si="0"/>
        <v>0.5465277777777778</v>
      </c>
      <c r="L29" s="43">
        <f t="shared" si="0"/>
        <v>0.5881944444444445</v>
      </c>
      <c r="M29" s="43">
        <f t="shared" si="0"/>
        <v>0.6298611111111111</v>
      </c>
      <c r="N29" s="43">
        <f t="shared" si="0"/>
        <v>0.6715277777777777</v>
      </c>
      <c r="O29" s="43">
        <f t="shared" si="0"/>
        <v>0.7131944444444444</v>
      </c>
      <c r="P29" s="43">
        <f t="shared" si="1"/>
        <v>0.754861111111111</v>
      </c>
      <c r="Q29" s="43"/>
      <c r="R29" s="43"/>
      <c r="S29" s="43"/>
      <c r="T29" s="43"/>
      <c r="U29" s="43"/>
      <c r="V29" s="43"/>
      <c r="W29" s="43"/>
      <c r="X29" s="43"/>
      <c r="Y29" s="44"/>
      <c r="Z29" s="44"/>
      <c r="AA29" s="44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</row>
    <row r="30" spans="1:50" ht="12.75">
      <c r="A30" s="91"/>
      <c r="B30" s="41" t="s">
        <v>111</v>
      </c>
      <c r="C30" s="51">
        <v>448</v>
      </c>
      <c r="D30" s="53">
        <v>0.0006944444444444445</v>
      </c>
      <c r="E30" s="43">
        <f t="shared" si="0"/>
        <v>0.29722222222222217</v>
      </c>
      <c r="F30" s="43">
        <f t="shared" si="0"/>
        <v>0.33888888888888885</v>
      </c>
      <c r="G30" s="43">
        <f t="shared" si="0"/>
        <v>0.38055555555555554</v>
      </c>
      <c r="H30" s="43">
        <f t="shared" si="0"/>
        <v>0.4222222222222222</v>
      </c>
      <c r="I30" s="43">
        <f t="shared" si="0"/>
        <v>0.4638888888888889</v>
      </c>
      <c r="J30" s="43">
        <f t="shared" si="0"/>
        <v>0.5055555555555556</v>
      </c>
      <c r="K30" s="43">
        <f t="shared" si="0"/>
        <v>0.5472222222222223</v>
      </c>
      <c r="L30" s="43">
        <f t="shared" si="0"/>
        <v>0.5888888888888889</v>
      </c>
      <c r="M30" s="43">
        <f t="shared" si="0"/>
        <v>0.6305555555555555</v>
      </c>
      <c r="N30" s="43">
        <f t="shared" si="0"/>
        <v>0.6722222222222222</v>
      </c>
      <c r="O30" s="43">
        <f t="shared" si="0"/>
        <v>0.7138888888888888</v>
      </c>
      <c r="P30" s="43">
        <f t="shared" si="1"/>
        <v>0.7555555555555554</v>
      </c>
      <c r="Q30" s="43"/>
      <c r="R30" s="43"/>
      <c r="S30" s="43"/>
      <c r="T30" s="43"/>
      <c r="U30" s="43"/>
      <c r="V30" s="43"/>
      <c r="W30" s="43"/>
      <c r="X30" s="43"/>
      <c r="Y30" s="44"/>
      <c r="Z30" s="44"/>
      <c r="AA30" s="44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</row>
    <row r="31" spans="1:50" ht="12.75">
      <c r="A31" s="91"/>
      <c r="B31" s="41" t="s">
        <v>112</v>
      </c>
      <c r="C31" s="51">
        <v>548</v>
      </c>
      <c r="D31" s="53">
        <v>0.0020833333333333333</v>
      </c>
      <c r="E31" s="43">
        <f t="shared" si="0"/>
        <v>0.2993055555555555</v>
      </c>
      <c r="F31" s="43">
        <f t="shared" si="0"/>
        <v>0.3409722222222222</v>
      </c>
      <c r="G31" s="43">
        <f t="shared" si="0"/>
        <v>0.38263888888888886</v>
      </c>
      <c r="H31" s="43">
        <f t="shared" si="0"/>
        <v>0.42430555555555555</v>
      </c>
      <c r="I31" s="43">
        <f t="shared" si="0"/>
        <v>0.46597222222222223</v>
      </c>
      <c r="J31" s="43">
        <f t="shared" si="0"/>
        <v>0.507638888888889</v>
      </c>
      <c r="K31" s="43">
        <f t="shared" si="0"/>
        <v>0.5493055555555556</v>
      </c>
      <c r="L31" s="43">
        <f t="shared" si="0"/>
        <v>0.5909722222222222</v>
      </c>
      <c r="M31" s="43">
        <f t="shared" si="0"/>
        <v>0.6326388888888889</v>
      </c>
      <c r="N31" s="43">
        <f t="shared" si="0"/>
        <v>0.6743055555555555</v>
      </c>
      <c r="O31" s="43">
        <f t="shared" si="0"/>
        <v>0.7159722222222221</v>
      </c>
      <c r="P31" s="43">
        <f t="shared" si="1"/>
        <v>0.7576388888888888</v>
      </c>
      <c r="Q31" s="43"/>
      <c r="R31" s="43"/>
      <c r="S31" s="43"/>
      <c r="T31" s="43"/>
      <c r="U31" s="43"/>
      <c r="V31" s="43"/>
      <c r="W31" s="43"/>
      <c r="X31" s="43"/>
      <c r="Y31" s="44"/>
      <c r="Z31" s="44"/>
      <c r="AA31" s="44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</row>
    <row r="32" spans="1:50" ht="12.75">
      <c r="A32" s="91"/>
      <c r="B32" s="41" t="s">
        <v>103</v>
      </c>
      <c r="C32" s="51">
        <v>162</v>
      </c>
      <c r="D32" s="53">
        <v>0.0006944444444444445</v>
      </c>
      <c r="E32" s="43">
        <f aca="true" t="shared" si="2" ref="E32:O36">E31+$D32</f>
        <v>0.29999999999999993</v>
      </c>
      <c r="F32" s="43">
        <f t="shared" si="2"/>
        <v>0.3416666666666666</v>
      </c>
      <c r="G32" s="43">
        <f t="shared" si="2"/>
        <v>0.3833333333333333</v>
      </c>
      <c r="H32" s="43">
        <f t="shared" si="2"/>
        <v>0.425</v>
      </c>
      <c r="I32" s="43">
        <f t="shared" si="2"/>
        <v>0.4666666666666667</v>
      </c>
      <c r="J32" s="43">
        <f t="shared" si="2"/>
        <v>0.5083333333333334</v>
      </c>
      <c r="K32" s="43">
        <f t="shared" si="2"/>
        <v>0.55</v>
      </c>
      <c r="L32" s="43">
        <f t="shared" si="2"/>
        <v>0.5916666666666667</v>
      </c>
      <c r="M32" s="43">
        <f t="shared" si="2"/>
        <v>0.6333333333333333</v>
      </c>
      <c r="N32" s="43">
        <f t="shared" si="2"/>
        <v>0.6749999999999999</v>
      </c>
      <c r="O32" s="43">
        <f t="shared" si="2"/>
        <v>0.7166666666666666</v>
      </c>
      <c r="P32" s="43">
        <f t="shared" si="1"/>
        <v>0.7583333333333332</v>
      </c>
      <c r="Q32" s="43"/>
      <c r="R32" s="43"/>
      <c r="S32" s="43"/>
      <c r="T32" s="43"/>
      <c r="U32" s="43"/>
      <c r="V32" s="43"/>
      <c r="W32" s="43"/>
      <c r="X32" s="43"/>
      <c r="Y32" s="44"/>
      <c r="Z32" s="44"/>
      <c r="AA32" s="44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</row>
    <row r="33" spans="1:50" ht="12.75">
      <c r="A33" s="91"/>
      <c r="B33" s="41" t="s">
        <v>102</v>
      </c>
      <c r="C33" s="51">
        <v>300</v>
      </c>
      <c r="D33" s="53">
        <v>0.0006944444444444445</v>
      </c>
      <c r="E33" s="43">
        <f t="shared" si="2"/>
        <v>0.3006944444444444</v>
      </c>
      <c r="F33" s="43">
        <f t="shared" si="2"/>
        <v>0.34236111111111106</v>
      </c>
      <c r="G33" s="43">
        <f t="shared" si="2"/>
        <v>0.38402777777777775</v>
      </c>
      <c r="H33" s="43">
        <f t="shared" si="2"/>
        <v>0.42569444444444443</v>
      </c>
      <c r="I33" s="43">
        <f t="shared" si="2"/>
        <v>0.4673611111111111</v>
      </c>
      <c r="J33" s="43">
        <f t="shared" si="2"/>
        <v>0.5090277777777779</v>
      </c>
      <c r="K33" s="43">
        <f t="shared" si="2"/>
        <v>0.5506944444444445</v>
      </c>
      <c r="L33" s="43">
        <f t="shared" si="2"/>
        <v>0.5923611111111111</v>
      </c>
      <c r="M33" s="43">
        <f t="shared" si="2"/>
        <v>0.6340277777777777</v>
      </c>
      <c r="N33" s="43">
        <f t="shared" si="2"/>
        <v>0.6756944444444444</v>
      </c>
      <c r="O33" s="43">
        <f t="shared" si="2"/>
        <v>0.717361111111111</v>
      </c>
      <c r="P33" s="43">
        <f t="shared" si="1"/>
        <v>0.7590277777777776</v>
      </c>
      <c r="Q33" s="43"/>
      <c r="R33" s="43"/>
      <c r="S33" s="43"/>
      <c r="T33" s="43"/>
      <c r="U33" s="43"/>
      <c r="V33" s="43"/>
      <c r="W33" s="43"/>
      <c r="X33" s="43"/>
      <c r="Y33" s="44"/>
      <c r="Z33" s="44"/>
      <c r="AA33" s="44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</row>
    <row r="34" spans="1:50" ht="12.75">
      <c r="A34" s="91"/>
      <c r="B34" s="41" t="s">
        <v>100</v>
      </c>
      <c r="C34" s="51">
        <v>400</v>
      </c>
      <c r="D34" s="53">
        <v>0.0006944444444444445</v>
      </c>
      <c r="E34" s="43">
        <f t="shared" si="2"/>
        <v>0.3013888888888888</v>
      </c>
      <c r="F34" s="43">
        <f t="shared" si="2"/>
        <v>0.3430555555555555</v>
      </c>
      <c r="G34" s="43">
        <f t="shared" si="2"/>
        <v>0.3847222222222222</v>
      </c>
      <c r="H34" s="43">
        <f t="shared" si="2"/>
        <v>0.4263888888888889</v>
      </c>
      <c r="I34" s="43">
        <f t="shared" si="2"/>
        <v>0.46805555555555556</v>
      </c>
      <c r="J34" s="43">
        <f t="shared" si="2"/>
        <v>0.5097222222222223</v>
      </c>
      <c r="K34" s="43">
        <f t="shared" si="2"/>
        <v>0.5513888888888889</v>
      </c>
      <c r="L34" s="43">
        <f t="shared" si="2"/>
        <v>0.5930555555555556</v>
      </c>
      <c r="M34" s="43">
        <f t="shared" si="2"/>
        <v>0.6347222222222222</v>
      </c>
      <c r="N34" s="43">
        <f t="shared" si="2"/>
        <v>0.6763888888888888</v>
      </c>
      <c r="O34" s="43">
        <f t="shared" si="2"/>
        <v>0.7180555555555554</v>
      </c>
      <c r="P34" s="43">
        <f t="shared" si="1"/>
        <v>0.7597222222222221</v>
      </c>
      <c r="Q34" s="43"/>
      <c r="R34" s="43"/>
      <c r="S34" s="43"/>
      <c r="T34" s="43"/>
      <c r="U34" s="43"/>
      <c r="V34" s="43"/>
      <c r="W34" s="43"/>
      <c r="X34" s="43"/>
      <c r="Y34" s="44"/>
      <c r="Z34" s="44"/>
      <c r="AA34" s="44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</row>
    <row r="35" spans="1:50" ht="12.75">
      <c r="A35" s="91"/>
      <c r="B35" s="41" t="s">
        <v>101</v>
      </c>
      <c r="C35" s="51">
        <v>702</v>
      </c>
      <c r="D35" s="53">
        <v>0.0020833333333333333</v>
      </c>
      <c r="E35" s="43">
        <f t="shared" si="2"/>
        <v>0.30347222222222214</v>
      </c>
      <c r="F35" s="43">
        <f t="shared" si="2"/>
        <v>0.34513888888888883</v>
      </c>
      <c r="G35" s="43">
        <f t="shared" si="2"/>
        <v>0.3868055555555555</v>
      </c>
      <c r="H35" s="43">
        <f t="shared" si="2"/>
        <v>0.4284722222222222</v>
      </c>
      <c r="I35" s="43">
        <f t="shared" si="2"/>
        <v>0.4701388888888889</v>
      </c>
      <c r="J35" s="43">
        <f t="shared" si="2"/>
        <v>0.5118055555555556</v>
      </c>
      <c r="K35" s="43">
        <f t="shared" si="2"/>
        <v>0.5534722222222223</v>
      </c>
      <c r="L35" s="43">
        <f t="shared" si="2"/>
        <v>0.5951388888888889</v>
      </c>
      <c r="M35" s="43">
        <f t="shared" si="2"/>
        <v>0.6368055555555555</v>
      </c>
      <c r="N35" s="43">
        <f t="shared" si="2"/>
        <v>0.6784722222222221</v>
      </c>
      <c r="O35" s="43">
        <f t="shared" si="2"/>
        <v>0.7201388888888888</v>
      </c>
      <c r="P35" s="43">
        <f t="shared" si="1"/>
        <v>0.7618055555555554</v>
      </c>
      <c r="Q35" s="43"/>
      <c r="R35" s="43"/>
      <c r="S35" s="43"/>
      <c r="T35" s="43"/>
      <c r="U35" s="43"/>
      <c r="V35" s="43"/>
      <c r="W35" s="43"/>
      <c r="X35" s="43"/>
      <c r="Y35" s="44"/>
      <c r="Z35" s="44"/>
      <c r="AA35" s="44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</row>
    <row r="36" spans="1:50" ht="12.75">
      <c r="A36" s="91"/>
      <c r="B36" s="46" t="s">
        <v>143</v>
      </c>
      <c r="C36" s="51">
        <v>623</v>
      </c>
      <c r="D36" s="53">
        <v>0.0020833333333333333</v>
      </c>
      <c r="E36" s="43">
        <f t="shared" si="2"/>
        <v>0.30555555555555547</v>
      </c>
      <c r="F36" s="43">
        <f t="shared" si="2"/>
        <v>0.34722222222222215</v>
      </c>
      <c r="G36" s="43">
        <f t="shared" si="2"/>
        <v>0.38888888888888884</v>
      </c>
      <c r="H36" s="43">
        <f t="shared" si="2"/>
        <v>0.4305555555555555</v>
      </c>
      <c r="I36" s="43">
        <f t="shared" si="2"/>
        <v>0.4722222222222222</v>
      </c>
      <c r="J36" s="43">
        <f t="shared" si="2"/>
        <v>0.513888888888889</v>
      </c>
      <c r="K36" s="43">
        <f t="shared" si="2"/>
        <v>0.5555555555555556</v>
      </c>
      <c r="L36" s="43">
        <f t="shared" si="2"/>
        <v>0.5972222222222222</v>
      </c>
      <c r="M36" s="43">
        <f t="shared" si="2"/>
        <v>0.6388888888888888</v>
      </c>
      <c r="N36" s="43">
        <f t="shared" si="2"/>
        <v>0.6805555555555555</v>
      </c>
      <c r="O36" s="43">
        <f t="shared" si="2"/>
        <v>0.7222222222222221</v>
      </c>
      <c r="P36" s="43">
        <f t="shared" si="1"/>
        <v>0.7638888888888887</v>
      </c>
      <c r="Q36" s="43"/>
      <c r="R36" s="43"/>
      <c r="S36" s="43"/>
      <c r="T36" s="43"/>
      <c r="U36" s="43"/>
      <c r="V36" s="43"/>
      <c r="W36" s="43"/>
      <c r="X36" s="43"/>
      <c r="Y36" s="44"/>
      <c r="Z36" s="44"/>
      <c r="AA36" s="44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</row>
    <row r="37" spans="1:50" ht="12.75">
      <c r="A37" s="91"/>
      <c r="B37" s="61" t="s">
        <v>75</v>
      </c>
      <c r="C37" s="80">
        <f>SUM(C16:C36)</f>
        <v>9065</v>
      </c>
      <c r="D37" s="81">
        <f>SUM(D15:D36)</f>
        <v>0.024305555555555552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4"/>
      <c r="AA37" s="44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spans="1:53" ht="12.75">
      <c r="A38" s="91"/>
      <c r="B38" s="47" t="s">
        <v>45</v>
      </c>
      <c r="C38" s="50">
        <f>SUM(E38:AN38)</f>
        <v>12</v>
      </c>
      <c r="D38" s="77"/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31"/>
      <c r="AZ38" s="31"/>
      <c r="BA38" s="31"/>
    </row>
    <row r="39" spans="1:50" ht="12.75">
      <c r="A39" s="91"/>
      <c r="B39" s="42" t="s">
        <v>42</v>
      </c>
      <c r="C39" s="55" t="s">
        <v>42</v>
      </c>
      <c r="D39" s="42" t="s">
        <v>42</v>
      </c>
      <c r="E39" s="42" t="s">
        <v>42</v>
      </c>
      <c r="F39" s="42" t="s">
        <v>42</v>
      </c>
      <c r="G39" s="42" t="s">
        <v>42</v>
      </c>
      <c r="H39" s="42" t="s">
        <v>42</v>
      </c>
      <c r="I39" s="42" t="s">
        <v>42</v>
      </c>
      <c r="J39" s="42" t="s">
        <v>42</v>
      </c>
      <c r="K39" s="42" t="s">
        <v>42</v>
      </c>
      <c r="L39" s="42" t="s">
        <v>42</v>
      </c>
      <c r="M39" s="42" t="s">
        <v>42</v>
      </c>
      <c r="N39" s="42" t="s">
        <v>42</v>
      </c>
      <c r="O39" s="42" t="s">
        <v>42</v>
      </c>
      <c r="P39" s="42" t="s">
        <v>42</v>
      </c>
      <c r="Q39" s="42" t="s">
        <v>42</v>
      </c>
      <c r="R39" s="42" t="s">
        <v>42</v>
      </c>
      <c r="S39" s="42" t="s">
        <v>42</v>
      </c>
      <c r="T39" s="42" t="s">
        <v>42</v>
      </c>
      <c r="U39" s="42" t="s">
        <v>42</v>
      </c>
      <c r="V39" s="42" t="s">
        <v>42</v>
      </c>
      <c r="W39" s="42" t="s">
        <v>42</v>
      </c>
      <c r="X39" s="42" t="s">
        <v>42</v>
      </c>
      <c r="Y39" s="42" t="s">
        <v>42</v>
      </c>
      <c r="Z39" s="42" t="s">
        <v>42</v>
      </c>
      <c r="AA39" s="42" t="s">
        <v>42</v>
      </c>
      <c r="AB39" s="42" t="s">
        <v>42</v>
      </c>
      <c r="AC39" s="42" t="s">
        <v>42</v>
      </c>
      <c r="AD39" s="42" t="s">
        <v>42</v>
      </c>
      <c r="AE39" s="42" t="s">
        <v>42</v>
      </c>
      <c r="AF39" s="42" t="s">
        <v>42</v>
      </c>
      <c r="AG39" s="42" t="s">
        <v>42</v>
      </c>
      <c r="AH39" s="42" t="s">
        <v>42</v>
      </c>
      <c r="AI39" s="42" t="s">
        <v>42</v>
      </c>
      <c r="AJ39" s="42" t="s">
        <v>42</v>
      </c>
      <c r="AK39" s="42" t="s">
        <v>42</v>
      </c>
      <c r="AL39" s="42" t="s">
        <v>42</v>
      </c>
      <c r="AM39" s="42" t="s">
        <v>42</v>
      </c>
      <c r="AN39" s="42" t="s">
        <v>42</v>
      </c>
      <c r="AO39" s="42" t="s">
        <v>42</v>
      </c>
      <c r="AP39" s="42" t="s">
        <v>42</v>
      </c>
      <c r="AQ39" s="42" t="s">
        <v>42</v>
      </c>
      <c r="AR39" s="42" t="s">
        <v>42</v>
      </c>
      <c r="AS39" s="42" t="s">
        <v>42</v>
      </c>
      <c r="AT39" s="42" t="s">
        <v>42</v>
      </c>
      <c r="AU39" s="42" t="s">
        <v>42</v>
      </c>
      <c r="AV39" s="42" t="s">
        <v>42</v>
      </c>
      <c r="AW39" s="42" t="s">
        <v>42</v>
      </c>
      <c r="AX39" s="42" t="s">
        <v>42</v>
      </c>
    </row>
    <row r="40" spans="1:50" ht="15">
      <c r="A40" s="91"/>
      <c r="B40" s="98" t="s">
        <v>147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2" t="s">
        <v>42</v>
      </c>
      <c r="N40" s="42" t="s">
        <v>42</v>
      </c>
      <c r="O40" s="42" t="s">
        <v>42</v>
      </c>
      <c r="P40" s="42" t="s">
        <v>42</v>
      </c>
      <c r="Q40" s="42" t="s">
        <v>42</v>
      </c>
      <c r="R40" s="42" t="s">
        <v>42</v>
      </c>
      <c r="S40" s="42" t="s">
        <v>42</v>
      </c>
      <c r="T40" s="42" t="s">
        <v>42</v>
      </c>
      <c r="U40" s="42" t="s">
        <v>42</v>
      </c>
      <c r="V40" s="42" t="s">
        <v>42</v>
      </c>
      <c r="W40" s="42" t="s">
        <v>42</v>
      </c>
      <c r="X40" s="42" t="s">
        <v>42</v>
      </c>
      <c r="Y40" s="42" t="s">
        <v>42</v>
      </c>
      <c r="Z40" s="42" t="s">
        <v>42</v>
      </c>
      <c r="AA40" s="42" t="s">
        <v>42</v>
      </c>
      <c r="AB40" s="42" t="s">
        <v>42</v>
      </c>
      <c r="AC40" s="42" t="s">
        <v>42</v>
      </c>
      <c r="AD40" s="42" t="s">
        <v>42</v>
      </c>
      <c r="AE40" s="42" t="s">
        <v>42</v>
      </c>
      <c r="AF40" s="42" t="s">
        <v>42</v>
      </c>
      <c r="AG40" s="42" t="s">
        <v>42</v>
      </c>
      <c r="AH40" s="42" t="s">
        <v>42</v>
      </c>
      <c r="AI40" s="42" t="s">
        <v>42</v>
      </c>
      <c r="AJ40" s="42" t="s">
        <v>42</v>
      </c>
      <c r="AK40" s="42" t="s">
        <v>42</v>
      </c>
      <c r="AL40" s="42" t="s">
        <v>42</v>
      </c>
      <c r="AM40" s="42" t="s">
        <v>42</v>
      </c>
      <c r="AN40" s="42" t="s">
        <v>42</v>
      </c>
      <c r="AO40" s="42" t="s">
        <v>42</v>
      </c>
      <c r="AP40" s="42" t="s">
        <v>42</v>
      </c>
      <c r="AQ40" s="42" t="s">
        <v>42</v>
      </c>
      <c r="AR40" s="42" t="s">
        <v>42</v>
      </c>
      <c r="AS40" s="42" t="s">
        <v>42</v>
      </c>
      <c r="AT40" s="42" t="s">
        <v>42</v>
      </c>
      <c r="AU40" s="42" t="s">
        <v>42</v>
      </c>
      <c r="AV40" s="42" t="s">
        <v>42</v>
      </c>
      <c r="AW40" s="42" t="s">
        <v>42</v>
      </c>
      <c r="AX40" s="42" t="s">
        <v>42</v>
      </c>
    </row>
    <row r="41" spans="1:50" ht="15">
      <c r="A41" s="9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ht="15">
      <c r="A42" s="9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ht="12.75" customHeight="1">
      <c r="A43" s="91"/>
      <c r="B43" s="94" t="s">
        <v>145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 ht="12.75" customHeight="1">
      <c r="A44" s="91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ht="12.75" customHeight="1">
      <c r="A45" s="91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ht="12.75" customHeight="1">
      <c r="A46" s="9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12.75">
      <c r="A47" s="91"/>
      <c r="B47" s="42"/>
      <c r="C47" s="55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2.75">
      <c r="A48" s="91"/>
      <c r="B48" s="60" t="s">
        <v>50</v>
      </c>
      <c r="C48" s="56" t="s">
        <v>43</v>
      </c>
      <c r="D48" s="41" t="s">
        <v>44</v>
      </c>
      <c r="Q48" s="42" t="s">
        <v>42</v>
      </c>
      <c r="R48" s="42" t="s">
        <v>42</v>
      </c>
      <c r="S48" s="42" t="s">
        <v>42</v>
      </c>
      <c r="T48" s="42" t="s">
        <v>42</v>
      </c>
      <c r="U48" s="42" t="s">
        <v>42</v>
      </c>
      <c r="V48" s="42" t="s">
        <v>42</v>
      </c>
      <c r="W48" s="42" t="s">
        <v>42</v>
      </c>
      <c r="X48" s="42" t="s">
        <v>42</v>
      </c>
      <c r="Y48" s="42" t="s">
        <v>42</v>
      </c>
      <c r="Z48" s="42" t="s">
        <v>42</v>
      </c>
      <c r="AA48" s="42" t="s">
        <v>42</v>
      </c>
      <c r="AB48" s="42" t="s">
        <v>42</v>
      </c>
      <c r="AC48" s="42" t="s">
        <v>42</v>
      </c>
      <c r="AD48" s="42" t="s">
        <v>42</v>
      </c>
      <c r="AE48" s="42" t="s">
        <v>42</v>
      </c>
      <c r="AF48" s="42" t="s">
        <v>42</v>
      </c>
      <c r="AG48" s="42" t="s">
        <v>42</v>
      </c>
      <c r="AH48" s="42" t="s">
        <v>42</v>
      </c>
      <c r="AI48" s="42" t="s">
        <v>42</v>
      </c>
      <c r="AJ48" s="42" t="s">
        <v>42</v>
      </c>
      <c r="AK48" s="42" t="s">
        <v>42</v>
      </c>
      <c r="AL48" s="42" t="s">
        <v>42</v>
      </c>
      <c r="AM48" s="42" t="s">
        <v>42</v>
      </c>
      <c r="AN48" s="42" t="s">
        <v>42</v>
      </c>
      <c r="AO48" s="42" t="s">
        <v>42</v>
      </c>
      <c r="AP48" s="42" t="s">
        <v>42</v>
      </c>
      <c r="AQ48" s="42" t="s">
        <v>42</v>
      </c>
      <c r="AR48" s="42" t="s">
        <v>42</v>
      </c>
      <c r="AS48" s="42" t="s">
        <v>42</v>
      </c>
      <c r="AT48" s="42" t="s">
        <v>42</v>
      </c>
      <c r="AU48" s="42" t="s">
        <v>42</v>
      </c>
      <c r="AV48" s="42" t="s">
        <v>42</v>
      </c>
      <c r="AW48" s="42" t="s">
        <v>42</v>
      </c>
      <c r="AX48" s="42" t="s">
        <v>42</v>
      </c>
    </row>
    <row r="49" spans="1:50" ht="51">
      <c r="A49" s="91"/>
      <c r="B49" s="60"/>
      <c r="C49" s="56"/>
      <c r="D49" s="68" t="s">
        <v>76</v>
      </c>
      <c r="E49" s="69" t="s">
        <v>77</v>
      </c>
      <c r="F49" s="69" t="s">
        <v>78</v>
      </c>
      <c r="G49" s="69" t="s">
        <v>79</v>
      </c>
      <c r="H49" s="69" t="s">
        <v>80</v>
      </c>
      <c r="I49" s="69" t="s">
        <v>81</v>
      </c>
      <c r="J49" s="69" t="s">
        <v>82</v>
      </c>
      <c r="K49" s="69" t="s">
        <v>83</v>
      </c>
      <c r="L49" s="69"/>
      <c r="M49" s="69"/>
      <c r="N49" s="69"/>
      <c r="O49" s="69"/>
      <c r="P49" s="69"/>
      <c r="Q49" s="69"/>
      <c r="R49" s="69"/>
      <c r="S49" s="6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ht="12.75">
      <c r="A50" s="91"/>
      <c r="B50" s="46" t="s">
        <v>142</v>
      </c>
      <c r="C50" s="52" t="s">
        <v>46</v>
      </c>
      <c r="D50" s="43">
        <v>0</v>
      </c>
      <c r="E50" s="44">
        <v>0.2916666666666667</v>
      </c>
      <c r="F50" s="44">
        <v>0.33333333333333337</v>
      </c>
      <c r="G50" s="44">
        <v>0.37500000000000006</v>
      </c>
      <c r="H50" s="44">
        <v>0.41666666666666674</v>
      </c>
      <c r="I50" s="44">
        <v>0.4583333333333334</v>
      </c>
      <c r="J50" s="44">
        <v>0.5000000000000001</v>
      </c>
      <c r="K50" s="44">
        <v>0.5416666666666667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</row>
    <row r="51" spans="1:50" s="39" customFormat="1" ht="12.75">
      <c r="A51" s="91"/>
      <c r="B51" s="41" t="s">
        <v>91</v>
      </c>
      <c r="C51" s="51">
        <v>466</v>
      </c>
      <c r="D51" s="53">
        <v>0.0020833333333333333</v>
      </c>
      <c r="E51" s="43">
        <f aca="true" t="shared" si="3" ref="E51:K66">E50+$D51</f>
        <v>0.29375</v>
      </c>
      <c r="F51" s="43">
        <f t="shared" si="3"/>
        <v>0.3354166666666667</v>
      </c>
      <c r="G51" s="43">
        <f t="shared" si="3"/>
        <v>0.3770833333333334</v>
      </c>
      <c r="H51" s="43">
        <f t="shared" si="3"/>
        <v>0.41875000000000007</v>
      </c>
      <c r="I51" s="43">
        <f t="shared" si="3"/>
        <v>0.46041666666666675</v>
      </c>
      <c r="J51" s="43">
        <f t="shared" si="3"/>
        <v>0.5020833333333334</v>
      </c>
      <c r="K51" s="43">
        <f t="shared" si="3"/>
        <v>0.5437500000000001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</row>
    <row r="52" spans="1:50" ht="12.75">
      <c r="A52" s="91"/>
      <c r="B52" s="41" t="s">
        <v>116</v>
      </c>
      <c r="C52" s="51">
        <v>166</v>
      </c>
      <c r="D52" s="53">
        <v>0.0006944444444444445</v>
      </c>
      <c r="E52" s="43">
        <f t="shared" si="3"/>
        <v>0.29444444444444445</v>
      </c>
      <c r="F52" s="43">
        <f t="shared" si="3"/>
        <v>0.33611111111111114</v>
      </c>
      <c r="G52" s="43">
        <f t="shared" si="3"/>
        <v>0.3777777777777778</v>
      </c>
      <c r="H52" s="43">
        <f t="shared" si="3"/>
        <v>0.4194444444444445</v>
      </c>
      <c r="I52" s="43">
        <f t="shared" si="3"/>
        <v>0.4611111111111112</v>
      </c>
      <c r="J52" s="43">
        <f t="shared" si="3"/>
        <v>0.5027777777777779</v>
      </c>
      <c r="K52" s="43">
        <f t="shared" si="3"/>
        <v>0.5444444444444445</v>
      </c>
      <c r="L52" s="43"/>
      <c r="M52" s="43"/>
      <c r="N52" s="43"/>
      <c r="O52" s="43"/>
      <c r="P52" s="43"/>
      <c r="Q52" s="43"/>
      <c r="R52" s="43"/>
      <c r="S52" s="43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</row>
    <row r="53" spans="1:50" ht="12.75">
      <c r="A53" s="91"/>
      <c r="B53" s="41" t="s">
        <v>92</v>
      </c>
      <c r="C53" s="51">
        <v>386</v>
      </c>
      <c r="D53" s="53">
        <v>0.0006944444444444445</v>
      </c>
      <c r="E53" s="43">
        <f t="shared" si="3"/>
        <v>0.2951388888888889</v>
      </c>
      <c r="F53" s="43">
        <f t="shared" si="3"/>
        <v>0.3368055555555556</v>
      </c>
      <c r="G53" s="43">
        <f t="shared" si="3"/>
        <v>0.37847222222222227</v>
      </c>
      <c r="H53" s="43">
        <f t="shared" si="3"/>
        <v>0.42013888888888895</v>
      </c>
      <c r="I53" s="43">
        <f t="shared" si="3"/>
        <v>0.46180555555555564</v>
      </c>
      <c r="J53" s="43">
        <f t="shared" si="3"/>
        <v>0.5034722222222223</v>
      </c>
      <c r="K53" s="43">
        <f t="shared" si="3"/>
        <v>0.545138888888889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</row>
    <row r="54" spans="1:50" ht="12.75">
      <c r="A54" s="91"/>
      <c r="B54" s="41" t="s">
        <v>93</v>
      </c>
      <c r="C54" s="51">
        <v>472</v>
      </c>
      <c r="D54" s="53">
        <v>0.0020833333333333333</v>
      </c>
      <c r="E54" s="43">
        <f t="shared" si="3"/>
        <v>0.2972222222222222</v>
      </c>
      <c r="F54" s="43">
        <f t="shared" si="3"/>
        <v>0.3388888888888889</v>
      </c>
      <c r="G54" s="43">
        <f t="shared" si="3"/>
        <v>0.3805555555555556</v>
      </c>
      <c r="H54" s="43">
        <f t="shared" si="3"/>
        <v>0.4222222222222223</v>
      </c>
      <c r="I54" s="43">
        <f t="shared" si="3"/>
        <v>0.46388888888888896</v>
      </c>
      <c r="J54" s="43">
        <f t="shared" si="3"/>
        <v>0.5055555555555556</v>
      </c>
      <c r="K54" s="43">
        <f t="shared" si="3"/>
        <v>0.5472222222222223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</row>
    <row r="55" spans="1:50" ht="12.75">
      <c r="A55" s="91"/>
      <c r="B55" s="41" t="s">
        <v>94</v>
      </c>
      <c r="C55" s="51">
        <v>501</v>
      </c>
      <c r="D55" s="53">
        <v>0.0006944444444444445</v>
      </c>
      <c r="E55" s="43">
        <f t="shared" si="3"/>
        <v>0.29791666666666666</v>
      </c>
      <c r="F55" s="43">
        <f t="shared" si="3"/>
        <v>0.33958333333333335</v>
      </c>
      <c r="G55" s="43">
        <f t="shared" si="3"/>
        <v>0.38125000000000003</v>
      </c>
      <c r="H55" s="43">
        <f t="shared" si="3"/>
        <v>0.4229166666666667</v>
      </c>
      <c r="I55" s="43">
        <f t="shared" si="3"/>
        <v>0.4645833333333334</v>
      </c>
      <c r="J55" s="43">
        <f t="shared" si="3"/>
        <v>0.5062500000000001</v>
      </c>
      <c r="K55" s="43">
        <f t="shared" si="3"/>
        <v>0.5479166666666667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</row>
    <row r="56" spans="1:50" ht="12.75">
      <c r="A56" s="91"/>
      <c r="B56" s="41" t="s">
        <v>102</v>
      </c>
      <c r="C56" s="51">
        <v>1182</v>
      </c>
      <c r="D56" s="53">
        <v>0.0020833333333333333</v>
      </c>
      <c r="E56" s="43">
        <f t="shared" si="3"/>
        <v>0.3</v>
      </c>
      <c r="F56" s="43">
        <f t="shared" si="3"/>
        <v>0.3416666666666667</v>
      </c>
      <c r="G56" s="43">
        <f t="shared" si="3"/>
        <v>0.38333333333333336</v>
      </c>
      <c r="H56" s="43">
        <f t="shared" si="3"/>
        <v>0.42500000000000004</v>
      </c>
      <c r="I56" s="43">
        <f t="shared" si="3"/>
        <v>0.46666666666666673</v>
      </c>
      <c r="J56" s="43">
        <f t="shared" si="3"/>
        <v>0.5083333333333334</v>
      </c>
      <c r="K56" s="43">
        <f t="shared" si="3"/>
        <v>0.55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</row>
    <row r="57" spans="1:50" ht="12.75">
      <c r="A57" s="91"/>
      <c r="B57" s="41" t="s">
        <v>103</v>
      </c>
      <c r="C57" s="51">
        <v>158</v>
      </c>
      <c r="D57" s="53">
        <v>0.0006944444444444445</v>
      </c>
      <c r="E57" s="43">
        <f t="shared" si="3"/>
        <v>0.30069444444444443</v>
      </c>
      <c r="F57" s="43">
        <f t="shared" si="3"/>
        <v>0.3423611111111111</v>
      </c>
      <c r="G57" s="43">
        <f t="shared" si="3"/>
        <v>0.3840277777777778</v>
      </c>
      <c r="H57" s="43">
        <f t="shared" si="3"/>
        <v>0.4256944444444445</v>
      </c>
      <c r="I57" s="43">
        <f t="shared" si="3"/>
        <v>0.46736111111111117</v>
      </c>
      <c r="J57" s="43">
        <f t="shared" si="3"/>
        <v>0.5090277777777779</v>
      </c>
      <c r="K57" s="43">
        <f t="shared" si="3"/>
        <v>0.5506944444444445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</row>
    <row r="58" spans="1:50" ht="12.75">
      <c r="A58" s="91"/>
      <c r="B58" s="41" t="s">
        <v>104</v>
      </c>
      <c r="C58" s="51">
        <v>393</v>
      </c>
      <c r="D58" s="53">
        <v>0.0006944444444444445</v>
      </c>
      <c r="E58" s="43">
        <f t="shared" si="3"/>
        <v>0.3013888888888889</v>
      </c>
      <c r="F58" s="43">
        <f t="shared" si="3"/>
        <v>0.34305555555555556</v>
      </c>
      <c r="G58" s="43">
        <f t="shared" si="3"/>
        <v>0.38472222222222224</v>
      </c>
      <c r="H58" s="43">
        <f t="shared" si="3"/>
        <v>0.42638888888888893</v>
      </c>
      <c r="I58" s="43">
        <f t="shared" si="3"/>
        <v>0.4680555555555556</v>
      </c>
      <c r="J58" s="43">
        <f t="shared" si="3"/>
        <v>0.5097222222222223</v>
      </c>
      <c r="K58" s="43">
        <f t="shared" si="3"/>
        <v>0.5513888888888889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</row>
    <row r="59" spans="1:50" ht="12.75">
      <c r="A59" s="91"/>
      <c r="B59" s="41" t="s">
        <v>105</v>
      </c>
      <c r="C59" s="51">
        <v>520</v>
      </c>
      <c r="D59" s="53">
        <v>0.0020833333333333333</v>
      </c>
      <c r="E59" s="43">
        <f t="shared" si="3"/>
        <v>0.3034722222222222</v>
      </c>
      <c r="F59" s="43">
        <f t="shared" si="3"/>
        <v>0.3451388888888889</v>
      </c>
      <c r="G59" s="43">
        <f t="shared" si="3"/>
        <v>0.38680555555555557</v>
      </c>
      <c r="H59" s="43">
        <f t="shared" si="3"/>
        <v>0.42847222222222225</v>
      </c>
      <c r="I59" s="43">
        <f t="shared" si="3"/>
        <v>0.47013888888888894</v>
      </c>
      <c r="J59" s="43">
        <f t="shared" si="3"/>
        <v>0.5118055555555556</v>
      </c>
      <c r="K59" s="43">
        <f t="shared" si="3"/>
        <v>0.5534722222222223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</row>
    <row r="60" spans="1:50" ht="12.75">
      <c r="A60" s="91"/>
      <c r="B60" s="41" t="s">
        <v>106</v>
      </c>
      <c r="C60" s="51">
        <v>416</v>
      </c>
      <c r="D60" s="53">
        <v>0.0006944444444444445</v>
      </c>
      <c r="E60" s="43">
        <f t="shared" si="3"/>
        <v>0.30416666666666664</v>
      </c>
      <c r="F60" s="43">
        <f t="shared" si="3"/>
        <v>0.3458333333333333</v>
      </c>
      <c r="G60" s="43">
        <f t="shared" si="3"/>
        <v>0.3875</v>
      </c>
      <c r="H60" s="43">
        <f t="shared" si="3"/>
        <v>0.4291666666666667</v>
      </c>
      <c r="I60" s="43">
        <f t="shared" si="3"/>
        <v>0.4708333333333334</v>
      </c>
      <c r="J60" s="43">
        <f t="shared" si="3"/>
        <v>0.5125000000000001</v>
      </c>
      <c r="K60" s="43">
        <f t="shared" si="3"/>
        <v>0.5541666666666667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</row>
    <row r="61" spans="1:50" ht="12.75">
      <c r="A61" s="91"/>
      <c r="B61" s="41" t="s">
        <v>107</v>
      </c>
      <c r="C61" s="51">
        <v>630</v>
      </c>
      <c r="D61" s="53">
        <v>0.0006944444444444445</v>
      </c>
      <c r="E61" s="43">
        <f t="shared" si="3"/>
        <v>0.3048611111111111</v>
      </c>
      <c r="F61" s="43">
        <f t="shared" si="3"/>
        <v>0.34652777777777777</v>
      </c>
      <c r="G61" s="43">
        <f t="shared" si="3"/>
        <v>0.38819444444444445</v>
      </c>
      <c r="H61" s="43">
        <f t="shared" si="3"/>
        <v>0.42986111111111114</v>
      </c>
      <c r="I61" s="43">
        <f t="shared" si="3"/>
        <v>0.4715277777777778</v>
      </c>
      <c r="J61" s="43">
        <f t="shared" si="3"/>
        <v>0.5131944444444445</v>
      </c>
      <c r="K61" s="43">
        <f t="shared" si="3"/>
        <v>0.5548611111111111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</row>
    <row r="62" spans="1:50" ht="12.75">
      <c r="A62" s="91"/>
      <c r="B62" s="41" t="s">
        <v>108</v>
      </c>
      <c r="C62" s="51">
        <v>166</v>
      </c>
      <c r="D62" s="53">
        <v>0.0006944444444444445</v>
      </c>
      <c r="E62" s="43">
        <f t="shared" si="3"/>
        <v>0.3055555555555555</v>
      </c>
      <c r="F62" s="43">
        <f t="shared" si="3"/>
        <v>0.3472222222222222</v>
      </c>
      <c r="G62" s="43">
        <f t="shared" si="3"/>
        <v>0.3888888888888889</v>
      </c>
      <c r="H62" s="43">
        <f t="shared" si="3"/>
        <v>0.4305555555555556</v>
      </c>
      <c r="I62" s="43">
        <f t="shared" si="3"/>
        <v>0.47222222222222227</v>
      </c>
      <c r="J62" s="43">
        <f t="shared" si="3"/>
        <v>0.513888888888889</v>
      </c>
      <c r="K62" s="43">
        <f t="shared" si="3"/>
        <v>0.5555555555555556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</row>
    <row r="63" spans="1:50" ht="12.75">
      <c r="A63" s="91"/>
      <c r="B63" s="41" t="s">
        <v>109</v>
      </c>
      <c r="C63" s="51">
        <v>59</v>
      </c>
      <c r="D63" s="53">
        <v>0.0006944444444444445</v>
      </c>
      <c r="E63" s="43">
        <f t="shared" si="3"/>
        <v>0.30624999999999997</v>
      </c>
      <c r="F63" s="43">
        <f t="shared" si="3"/>
        <v>0.34791666666666665</v>
      </c>
      <c r="G63" s="43">
        <f t="shared" si="3"/>
        <v>0.38958333333333334</v>
      </c>
      <c r="H63" s="43">
        <f t="shared" si="3"/>
        <v>0.43125</v>
      </c>
      <c r="I63" s="43">
        <f t="shared" si="3"/>
        <v>0.4729166666666667</v>
      </c>
      <c r="J63" s="43">
        <f t="shared" si="3"/>
        <v>0.5145833333333334</v>
      </c>
      <c r="K63" s="43">
        <f t="shared" si="3"/>
        <v>0.55625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</row>
    <row r="64" spans="1:50" ht="12.75">
      <c r="A64" s="91"/>
      <c r="B64" s="41" t="s">
        <v>110</v>
      </c>
      <c r="C64" s="51">
        <v>367</v>
      </c>
      <c r="D64" s="53">
        <v>0.0006944444444444445</v>
      </c>
      <c r="E64" s="43">
        <f t="shared" si="3"/>
        <v>0.3069444444444444</v>
      </c>
      <c r="F64" s="43">
        <f t="shared" si="3"/>
        <v>0.3486111111111111</v>
      </c>
      <c r="G64" s="43">
        <f t="shared" si="3"/>
        <v>0.3902777777777778</v>
      </c>
      <c r="H64" s="43">
        <f t="shared" si="3"/>
        <v>0.43194444444444446</v>
      </c>
      <c r="I64" s="43">
        <f t="shared" si="3"/>
        <v>0.47361111111111115</v>
      </c>
      <c r="J64" s="43">
        <f t="shared" si="3"/>
        <v>0.5152777777777778</v>
      </c>
      <c r="K64" s="43">
        <f t="shared" si="3"/>
        <v>0.5569444444444445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</row>
    <row r="65" spans="1:50" ht="12.75">
      <c r="A65" s="91"/>
      <c r="B65" s="41" t="s">
        <v>111</v>
      </c>
      <c r="C65" s="51">
        <v>448</v>
      </c>
      <c r="D65" s="53">
        <v>0.0006944444444444445</v>
      </c>
      <c r="E65" s="43">
        <f t="shared" si="3"/>
        <v>0.30763888888888885</v>
      </c>
      <c r="F65" s="43">
        <f t="shared" si="3"/>
        <v>0.34930555555555554</v>
      </c>
      <c r="G65" s="43">
        <f t="shared" si="3"/>
        <v>0.3909722222222222</v>
      </c>
      <c r="H65" s="43">
        <f t="shared" si="3"/>
        <v>0.4326388888888889</v>
      </c>
      <c r="I65" s="43">
        <f t="shared" si="3"/>
        <v>0.4743055555555556</v>
      </c>
      <c r="J65" s="43">
        <f t="shared" si="3"/>
        <v>0.5159722222222223</v>
      </c>
      <c r="K65" s="43">
        <f t="shared" si="3"/>
        <v>0.5576388888888889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</row>
    <row r="66" spans="1:50" ht="12.75">
      <c r="A66" s="91"/>
      <c r="B66" s="41" t="s">
        <v>112</v>
      </c>
      <c r="C66" s="51">
        <v>548</v>
      </c>
      <c r="D66" s="53">
        <v>0.0020833333333333333</v>
      </c>
      <c r="E66" s="43">
        <f t="shared" si="3"/>
        <v>0.3097222222222222</v>
      </c>
      <c r="F66" s="43">
        <f t="shared" si="3"/>
        <v>0.35138888888888886</v>
      </c>
      <c r="G66" s="43">
        <f t="shared" si="3"/>
        <v>0.39305555555555555</v>
      </c>
      <c r="H66" s="43">
        <f t="shared" si="3"/>
        <v>0.43472222222222223</v>
      </c>
      <c r="I66" s="43">
        <f t="shared" si="3"/>
        <v>0.4763888888888889</v>
      </c>
      <c r="J66" s="43">
        <f t="shared" si="3"/>
        <v>0.5180555555555556</v>
      </c>
      <c r="K66" s="43">
        <f t="shared" si="3"/>
        <v>0.5597222222222222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</row>
    <row r="67" spans="1:50" ht="12.75">
      <c r="A67" s="91"/>
      <c r="B67" s="41" t="s">
        <v>103</v>
      </c>
      <c r="C67" s="51">
        <v>162</v>
      </c>
      <c r="D67" s="53">
        <v>0.0006944444444444445</v>
      </c>
      <c r="E67" s="43">
        <f aca="true" t="shared" si="4" ref="E67:K71">E66+$D67</f>
        <v>0.3104166666666666</v>
      </c>
      <c r="F67" s="43">
        <f t="shared" si="4"/>
        <v>0.3520833333333333</v>
      </c>
      <c r="G67" s="43">
        <f t="shared" si="4"/>
        <v>0.39375</v>
      </c>
      <c r="H67" s="43">
        <f t="shared" si="4"/>
        <v>0.4354166666666667</v>
      </c>
      <c r="I67" s="43">
        <f t="shared" si="4"/>
        <v>0.47708333333333336</v>
      </c>
      <c r="J67" s="43">
        <f t="shared" si="4"/>
        <v>0.51875</v>
      </c>
      <c r="K67" s="43">
        <f t="shared" si="4"/>
        <v>0.5604166666666667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</row>
    <row r="68" spans="1:50" ht="12.75">
      <c r="A68" s="91"/>
      <c r="B68" s="41" t="s">
        <v>102</v>
      </c>
      <c r="C68" s="51">
        <v>300</v>
      </c>
      <c r="D68" s="53">
        <v>0.0006944444444444445</v>
      </c>
      <c r="E68" s="43">
        <f t="shared" si="4"/>
        <v>0.31111111111111106</v>
      </c>
      <c r="F68" s="43">
        <f t="shared" si="4"/>
        <v>0.35277777777777775</v>
      </c>
      <c r="G68" s="43">
        <f t="shared" si="4"/>
        <v>0.39444444444444443</v>
      </c>
      <c r="H68" s="43">
        <f t="shared" si="4"/>
        <v>0.4361111111111111</v>
      </c>
      <c r="I68" s="43">
        <f t="shared" si="4"/>
        <v>0.4777777777777778</v>
      </c>
      <c r="J68" s="43">
        <f t="shared" si="4"/>
        <v>0.5194444444444445</v>
      </c>
      <c r="K68" s="43">
        <f t="shared" si="4"/>
        <v>0.5611111111111111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</row>
    <row r="69" spans="1:50" ht="12.75">
      <c r="A69" s="91"/>
      <c r="B69" s="41" t="s">
        <v>100</v>
      </c>
      <c r="C69" s="51">
        <v>400</v>
      </c>
      <c r="D69" s="53">
        <v>0.0006944444444444445</v>
      </c>
      <c r="E69" s="43">
        <f t="shared" si="4"/>
        <v>0.3118055555555555</v>
      </c>
      <c r="F69" s="43">
        <f t="shared" si="4"/>
        <v>0.3534722222222222</v>
      </c>
      <c r="G69" s="43">
        <f t="shared" si="4"/>
        <v>0.3951388888888889</v>
      </c>
      <c r="H69" s="43">
        <f t="shared" si="4"/>
        <v>0.43680555555555556</v>
      </c>
      <c r="I69" s="43">
        <f t="shared" si="4"/>
        <v>0.47847222222222224</v>
      </c>
      <c r="J69" s="43">
        <f t="shared" si="4"/>
        <v>0.5201388888888889</v>
      </c>
      <c r="K69" s="43">
        <f t="shared" si="4"/>
        <v>0.5618055555555556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</row>
    <row r="70" spans="1:50" ht="12.75">
      <c r="A70" s="91"/>
      <c r="B70" s="41" t="s">
        <v>101</v>
      </c>
      <c r="C70" s="51">
        <v>702</v>
      </c>
      <c r="D70" s="53">
        <v>0.0020833333333333333</v>
      </c>
      <c r="E70" s="43">
        <f t="shared" si="4"/>
        <v>0.31388888888888883</v>
      </c>
      <c r="F70" s="43">
        <f t="shared" si="4"/>
        <v>0.3555555555555555</v>
      </c>
      <c r="G70" s="43">
        <f t="shared" si="4"/>
        <v>0.3972222222222222</v>
      </c>
      <c r="H70" s="43">
        <f t="shared" si="4"/>
        <v>0.4388888888888889</v>
      </c>
      <c r="I70" s="43">
        <f t="shared" si="4"/>
        <v>0.48055555555555557</v>
      </c>
      <c r="J70" s="43">
        <f t="shared" si="4"/>
        <v>0.5222222222222223</v>
      </c>
      <c r="K70" s="43">
        <f t="shared" si="4"/>
        <v>0.5638888888888889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</row>
    <row r="71" spans="1:50" ht="12.75">
      <c r="A71" s="91"/>
      <c r="B71" s="46" t="s">
        <v>143</v>
      </c>
      <c r="C71" s="51">
        <v>623</v>
      </c>
      <c r="D71" s="53">
        <v>0.0020833333333333333</v>
      </c>
      <c r="E71" s="43">
        <f t="shared" si="4"/>
        <v>0.31597222222222215</v>
      </c>
      <c r="F71" s="43">
        <f t="shared" si="4"/>
        <v>0.35763888888888884</v>
      </c>
      <c r="G71" s="43">
        <f t="shared" si="4"/>
        <v>0.3993055555555555</v>
      </c>
      <c r="H71" s="43">
        <f t="shared" si="4"/>
        <v>0.4409722222222222</v>
      </c>
      <c r="I71" s="43">
        <f t="shared" si="4"/>
        <v>0.4826388888888889</v>
      </c>
      <c r="J71" s="43">
        <f t="shared" si="4"/>
        <v>0.5243055555555556</v>
      </c>
      <c r="K71" s="43">
        <f t="shared" si="4"/>
        <v>0.5659722222222222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</row>
    <row r="72" spans="1:50" ht="12.75">
      <c r="A72" s="91"/>
      <c r="B72" s="61" t="s">
        <v>75</v>
      </c>
      <c r="C72" s="80">
        <f>SUM(C51:C71)</f>
        <v>9065</v>
      </c>
      <c r="D72" s="79">
        <f>SUM(D50:D71)</f>
        <v>0.024305555555555552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</row>
    <row r="73" spans="1:57" ht="12.75">
      <c r="A73" s="91"/>
      <c r="B73" s="47" t="s">
        <v>45</v>
      </c>
      <c r="C73" s="50">
        <f>SUM(E73:AN73)</f>
        <v>7</v>
      </c>
      <c r="D73" s="77"/>
      <c r="E73" s="45">
        <v>1</v>
      </c>
      <c r="F73" s="45">
        <v>1</v>
      </c>
      <c r="G73" s="45">
        <v>1</v>
      </c>
      <c r="H73" s="45">
        <v>1</v>
      </c>
      <c r="I73" s="45">
        <v>1</v>
      </c>
      <c r="J73" s="45">
        <v>1</v>
      </c>
      <c r="K73" s="45">
        <v>1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3"/>
      <c r="AZ73" s="63"/>
      <c r="BA73" s="63"/>
      <c r="BB73" s="63"/>
      <c r="BC73" s="63"/>
      <c r="BD73" s="63"/>
      <c r="BE73" s="63"/>
    </row>
    <row r="74" ht="12.75">
      <c r="C74" s="57"/>
    </row>
    <row r="75" ht="12.75">
      <c r="C75" s="57"/>
    </row>
  </sheetData>
  <sheetProtection formatCells="0" formatColumns="0" formatRows="0" insertColumns="0" insertRows="0" deleteColumns="0" deleteRows="0"/>
  <mergeCells count="5">
    <mergeCell ref="A6:A73"/>
    <mergeCell ref="B6:M6"/>
    <mergeCell ref="B40:L40"/>
    <mergeCell ref="B8:P11"/>
    <mergeCell ref="B43:Q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&amp;LCASBT&amp;CDSP TRANSPORT&amp;R&amp;D</oddHeader>
  </headerFooter>
  <rowBreaks count="1" manualBreakCount="1">
    <brk id="75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2"/>
  <sheetViews>
    <sheetView zoomScale="90" zoomScaleNormal="90" zoomScalePageLayoutView="0" workbookViewId="0" topLeftCell="A1">
      <selection activeCell="D15" sqref="D15"/>
    </sheetView>
  </sheetViews>
  <sheetFormatPr defaultColWidth="11.421875" defaultRowHeight="12.75"/>
  <cols>
    <col min="1" max="1" width="12.57421875" style="10" customWidth="1"/>
    <col min="2" max="2" width="44.140625" style="10" customWidth="1"/>
    <col min="3" max="11" width="11.421875" style="10" customWidth="1"/>
    <col min="12" max="12" width="13.140625" style="10" customWidth="1"/>
    <col min="13" max="16384" width="11.421875" style="10" customWidth="1"/>
  </cols>
  <sheetData>
    <row r="1" ht="15.75">
      <c r="A1" s="15" t="s">
        <v>34</v>
      </c>
    </row>
    <row r="2" ht="15">
      <c r="A2" s="40" t="s">
        <v>35</v>
      </c>
    </row>
    <row r="3" ht="15">
      <c r="A3" s="40"/>
    </row>
    <row r="4" ht="15">
      <c r="A4" s="35" t="s">
        <v>27</v>
      </c>
    </row>
    <row r="5" ht="15">
      <c r="A5" s="35"/>
    </row>
    <row r="6" spans="1:12" ht="15">
      <c r="A6" s="38"/>
      <c r="B6" s="37" t="s">
        <v>29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.75"/>
    <row r="8" ht="25.5">
      <c r="B8" s="19" t="s">
        <v>19</v>
      </c>
    </row>
    <row r="9" ht="12.75"/>
    <row r="10" ht="12.75"/>
    <row r="11" spans="2:12" ht="63.75">
      <c r="B11" s="1"/>
      <c r="C11" s="4" t="s">
        <v>14</v>
      </c>
      <c r="D11" s="2" t="s">
        <v>0</v>
      </c>
      <c r="E11" s="3" t="s">
        <v>1</v>
      </c>
      <c r="F11" s="2" t="s">
        <v>15</v>
      </c>
      <c r="G11" s="2" t="s">
        <v>18</v>
      </c>
      <c r="H11" s="2" t="s">
        <v>16</v>
      </c>
      <c r="I11" s="2" t="s">
        <v>17</v>
      </c>
      <c r="J11" s="2" t="s">
        <v>2</v>
      </c>
      <c r="K11" s="5" t="s">
        <v>3</v>
      </c>
      <c r="L11" s="6" t="s">
        <v>4</v>
      </c>
    </row>
    <row r="12" spans="2:12" ht="14.25">
      <c r="B12" s="7" t="s">
        <v>5</v>
      </c>
      <c r="C12" s="7"/>
      <c r="D12" s="8">
        <v>0</v>
      </c>
      <c r="E12" s="7"/>
      <c r="F12" s="2"/>
      <c r="G12" s="2"/>
      <c r="H12" s="2"/>
      <c r="I12" s="2"/>
      <c r="J12" s="2"/>
      <c r="K12" s="5"/>
      <c r="L12" s="7">
        <f>SUM(M18:IT18)</f>
        <v>0</v>
      </c>
    </row>
    <row r="13" spans="2:12" ht="14.25">
      <c r="B13" s="7" t="s">
        <v>6</v>
      </c>
      <c r="C13" s="7"/>
      <c r="D13" s="7"/>
      <c r="E13" s="7"/>
      <c r="F13" s="2"/>
      <c r="G13" s="2"/>
      <c r="H13" s="2"/>
      <c r="I13" s="2"/>
      <c r="J13" s="2"/>
      <c r="K13" s="5"/>
      <c r="L13" s="7">
        <f>SUM(M19:IT19)</f>
        <v>0</v>
      </c>
    </row>
    <row r="14" spans="2:12" ht="14.25">
      <c r="B14" s="7" t="s">
        <v>7</v>
      </c>
      <c r="C14" s="7"/>
      <c r="D14" s="7"/>
      <c r="E14" s="7"/>
      <c r="F14" s="2"/>
      <c r="G14" s="2"/>
      <c r="H14" s="2"/>
      <c r="I14" s="2"/>
      <c r="J14" s="2"/>
      <c r="K14" s="5"/>
      <c r="L14" s="7">
        <f>SUM(M20:IT20)</f>
        <v>0</v>
      </c>
    </row>
    <row r="15" spans="2:12" ht="14.25">
      <c r="B15" s="7" t="s">
        <v>8</v>
      </c>
      <c r="C15" s="7"/>
      <c r="D15" s="7"/>
      <c r="E15" s="7"/>
      <c r="F15" s="2"/>
      <c r="G15" s="2"/>
      <c r="H15" s="2"/>
      <c r="I15" s="2"/>
      <c r="J15" s="2"/>
      <c r="K15" s="5"/>
      <c r="L15" s="7">
        <f>SUM(H21:IT21)</f>
        <v>0</v>
      </c>
    </row>
    <row r="16" spans="2:12" ht="14.25">
      <c r="B16" s="7" t="s">
        <v>9</v>
      </c>
      <c r="C16" s="7"/>
      <c r="D16" s="7"/>
      <c r="E16" s="7"/>
      <c r="F16" s="2"/>
      <c r="G16" s="2"/>
      <c r="H16" s="2"/>
      <c r="I16" s="2"/>
      <c r="J16" s="2"/>
      <c r="K16" s="5"/>
      <c r="L16" s="7">
        <f>SUM(H22:IT22)</f>
        <v>0</v>
      </c>
    </row>
    <row r="17" spans="2:12" ht="14.25">
      <c r="B17" s="7" t="s">
        <v>10</v>
      </c>
      <c r="C17" s="7"/>
      <c r="D17" s="7"/>
      <c r="E17" s="7"/>
      <c r="F17" s="2"/>
      <c r="G17" s="2"/>
      <c r="H17" s="2"/>
      <c r="I17" s="2"/>
      <c r="J17" s="2"/>
      <c r="K17" s="5"/>
      <c r="L17" s="7">
        <f>SUM(H23:IT23)</f>
        <v>0</v>
      </c>
    </row>
    <row r="18" spans="2:12" ht="14.25">
      <c r="B18" s="7" t="s">
        <v>11</v>
      </c>
      <c r="C18" s="16">
        <v>36</v>
      </c>
      <c r="D18" s="9"/>
      <c r="E18" s="7"/>
      <c r="F18" s="2"/>
      <c r="G18" s="2"/>
      <c r="H18" s="2"/>
      <c r="I18" s="2"/>
      <c r="J18" s="2"/>
      <c r="K18" s="5"/>
      <c r="L18" s="7"/>
    </row>
    <row r="19" spans="2:12" ht="14.25">
      <c r="B19" s="7" t="s">
        <v>12</v>
      </c>
      <c r="C19" s="16">
        <v>16</v>
      </c>
      <c r="D19" s="9"/>
      <c r="E19" s="7"/>
      <c r="F19" s="2"/>
      <c r="G19" s="2"/>
      <c r="H19" s="2"/>
      <c r="I19" s="2"/>
      <c r="J19" s="2"/>
      <c r="K19" s="5"/>
      <c r="L19" s="7"/>
    </row>
    <row r="20" spans="2:12" ht="14.25">
      <c r="B20" s="17" t="s">
        <v>13</v>
      </c>
      <c r="C20" s="18">
        <f>(((C12*5)+C13+C14)*C18)+(((C15*5)+C16+C17)*C19)</f>
        <v>0</v>
      </c>
      <c r="D20" s="11"/>
      <c r="E20" s="12"/>
      <c r="F20" s="13"/>
      <c r="G20" s="13"/>
      <c r="H20" s="13"/>
      <c r="I20" s="13"/>
      <c r="J20" s="13"/>
      <c r="K20" s="14"/>
      <c r="L20" s="12"/>
    </row>
    <row r="23" ht="25.5">
      <c r="B23" s="19" t="s">
        <v>20</v>
      </c>
    </row>
    <row r="26" spans="2:12" ht="51">
      <c r="B26" s="1"/>
      <c r="C26" s="4" t="s">
        <v>14</v>
      </c>
      <c r="D26" s="2" t="s">
        <v>0</v>
      </c>
      <c r="E26" s="3" t="s">
        <v>1</v>
      </c>
      <c r="F26" s="2" t="s">
        <v>15</v>
      </c>
      <c r="G26" s="2" t="s">
        <v>18</v>
      </c>
      <c r="H26" s="2" t="s">
        <v>16</v>
      </c>
      <c r="I26" s="2" t="s">
        <v>17</v>
      </c>
      <c r="J26" s="2" t="s">
        <v>2</v>
      </c>
      <c r="K26" s="5" t="s">
        <v>3</v>
      </c>
      <c r="L26" s="6" t="s">
        <v>4</v>
      </c>
    </row>
    <row r="27" spans="2:12" ht="14.25">
      <c r="B27" s="7" t="s">
        <v>5</v>
      </c>
      <c r="C27" s="7"/>
      <c r="D27" s="8">
        <v>0.22777777777777777</v>
      </c>
      <c r="E27" s="7"/>
      <c r="F27" s="2"/>
      <c r="G27" s="2"/>
      <c r="H27" s="2"/>
      <c r="I27" s="2"/>
      <c r="J27" s="2"/>
      <c r="K27" s="5"/>
      <c r="L27" s="7">
        <f>SUM(M33:IT33)</f>
        <v>0</v>
      </c>
    </row>
    <row r="28" spans="2:12" ht="14.25">
      <c r="B28" s="7" t="s">
        <v>6</v>
      </c>
      <c r="C28" s="7"/>
      <c r="D28" s="7"/>
      <c r="E28" s="7"/>
      <c r="F28" s="2"/>
      <c r="G28" s="2"/>
      <c r="H28" s="2"/>
      <c r="I28" s="2"/>
      <c r="J28" s="2"/>
      <c r="K28" s="5"/>
      <c r="L28" s="7">
        <f>SUM(M34:IT34)</f>
        <v>0</v>
      </c>
    </row>
    <row r="29" spans="2:12" ht="14.25">
      <c r="B29" s="7" t="s">
        <v>7</v>
      </c>
      <c r="C29" s="7"/>
      <c r="D29" s="7"/>
      <c r="E29" s="7"/>
      <c r="F29" s="2"/>
      <c r="G29" s="2"/>
      <c r="H29" s="2"/>
      <c r="I29" s="2"/>
      <c r="J29" s="2"/>
      <c r="K29" s="5"/>
      <c r="L29" s="7">
        <f>SUM(M35:IT35)</f>
        <v>0</v>
      </c>
    </row>
    <row r="30" spans="2:12" ht="14.25">
      <c r="B30" s="7" t="s">
        <v>8</v>
      </c>
      <c r="C30" s="7"/>
      <c r="D30" s="7"/>
      <c r="E30" s="7"/>
      <c r="F30" s="2"/>
      <c r="G30" s="2"/>
      <c r="H30" s="2"/>
      <c r="I30" s="2"/>
      <c r="J30" s="2"/>
      <c r="K30" s="5"/>
      <c r="L30" s="7">
        <f>SUM(H36:IT36)</f>
        <v>0</v>
      </c>
    </row>
    <row r="31" spans="2:12" ht="14.25">
      <c r="B31" s="7" t="s">
        <v>9</v>
      </c>
      <c r="C31" s="7"/>
      <c r="D31" s="7"/>
      <c r="E31" s="7"/>
      <c r="F31" s="2"/>
      <c r="G31" s="2"/>
      <c r="H31" s="2"/>
      <c r="I31" s="2"/>
      <c r="J31" s="2"/>
      <c r="K31" s="5"/>
      <c r="L31" s="7">
        <f>SUM(H37:IT37)</f>
        <v>0</v>
      </c>
    </row>
    <row r="32" spans="2:12" ht="14.25">
      <c r="B32" s="7" t="s">
        <v>10</v>
      </c>
      <c r="C32" s="7"/>
      <c r="D32" s="7"/>
      <c r="E32" s="7"/>
      <c r="F32" s="2"/>
      <c r="G32" s="2"/>
      <c r="H32" s="2"/>
      <c r="I32" s="2"/>
      <c r="J32" s="2"/>
      <c r="K32" s="5"/>
      <c r="L32" s="7">
        <f>SUM(H38:IT38)</f>
        <v>0</v>
      </c>
    </row>
    <row r="33" spans="2:12" ht="14.25">
      <c r="B33" s="7" t="s">
        <v>11</v>
      </c>
      <c r="C33" s="16">
        <v>36</v>
      </c>
      <c r="D33" s="9"/>
      <c r="E33" s="7"/>
      <c r="F33" s="2"/>
      <c r="G33" s="2"/>
      <c r="H33" s="2"/>
      <c r="I33" s="2"/>
      <c r="J33" s="2"/>
      <c r="K33" s="5"/>
      <c r="L33" s="7"/>
    </row>
    <row r="34" spans="2:12" ht="14.25">
      <c r="B34" s="7" t="s">
        <v>12</v>
      </c>
      <c r="C34" s="16">
        <v>16</v>
      </c>
      <c r="D34" s="9"/>
      <c r="E34" s="7"/>
      <c r="F34" s="2"/>
      <c r="G34" s="2"/>
      <c r="H34" s="2"/>
      <c r="I34" s="2"/>
      <c r="J34" s="2"/>
      <c r="K34" s="5"/>
      <c r="L34" s="7"/>
    </row>
    <row r="35" spans="2:12" ht="14.25">
      <c r="B35" s="17" t="s">
        <v>13</v>
      </c>
      <c r="C35" s="18">
        <f>(((C27*5)+C28+C29)*C33)+(((C30*5)+C31+C32)*C34)</f>
        <v>0</v>
      </c>
      <c r="D35" s="11"/>
      <c r="E35" s="12"/>
      <c r="F35" s="13"/>
      <c r="G35" s="13"/>
      <c r="H35" s="13"/>
      <c r="I35" s="13"/>
      <c r="J35" s="13"/>
      <c r="K35" s="14"/>
      <c r="L35" s="12"/>
    </row>
    <row r="38" ht="25.5">
      <c r="B38" s="19" t="s">
        <v>21</v>
      </c>
    </row>
    <row r="41" spans="2:12" ht="51">
      <c r="B41" s="1"/>
      <c r="C41" s="4" t="s">
        <v>14</v>
      </c>
      <c r="D41" s="2" t="s">
        <v>0</v>
      </c>
      <c r="E41" s="3" t="s">
        <v>1</v>
      </c>
      <c r="F41" s="2" t="s">
        <v>15</v>
      </c>
      <c r="G41" s="2" t="s">
        <v>18</v>
      </c>
      <c r="H41" s="2" t="s">
        <v>16</v>
      </c>
      <c r="I41" s="2" t="s">
        <v>17</v>
      </c>
      <c r="J41" s="2" t="s">
        <v>2</v>
      </c>
      <c r="K41" s="5" t="s">
        <v>3</v>
      </c>
      <c r="L41" s="6" t="s">
        <v>4</v>
      </c>
    </row>
    <row r="42" spans="2:12" ht="14.25">
      <c r="B42" s="7" t="s">
        <v>5</v>
      </c>
      <c r="C42" s="7"/>
      <c r="D42" s="8">
        <v>0</v>
      </c>
      <c r="E42" s="7"/>
      <c r="F42" s="2"/>
      <c r="G42" s="2"/>
      <c r="H42" s="2"/>
      <c r="I42" s="2"/>
      <c r="J42" s="2"/>
      <c r="K42" s="5"/>
      <c r="L42" s="7">
        <f>SUM(M48:IT48)</f>
        <v>0</v>
      </c>
    </row>
    <row r="43" spans="2:12" ht="14.25">
      <c r="B43" s="7" t="s">
        <v>6</v>
      </c>
      <c r="C43" s="7"/>
      <c r="D43" s="7"/>
      <c r="E43" s="7"/>
      <c r="F43" s="2"/>
      <c r="G43" s="2"/>
      <c r="H43" s="2"/>
      <c r="I43" s="2"/>
      <c r="J43" s="2"/>
      <c r="K43" s="5"/>
      <c r="L43" s="7">
        <f>SUM(M49:IT49)</f>
        <v>0</v>
      </c>
    </row>
    <row r="44" spans="2:12" ht="14.25">
      <c r="B44" s="7" t="s">
        <v>7</v>
      </c>
      <c r="C44" s="7"/>
      <c r="D44" s="7"/>
      <c r="E44" s="7"/>
      <c r="F44" s="2"/>
      <c r="G44" s="2"/>
      <c r="H44" s="2"/>
      <c r="I44" s="2"/>
      <c r="J44" s="2"/>
      <c r="K44" s="5"/>
      <c r="L44" s="7">
        <f>SUM(M50:IT50)</f>
        <v>0</v>
      </c>
    </row>
    <row r="45" spans="2:12" ht="14.25">
      <c r="B45" s="7" t="s">
        <v>8</v>
      </c>
      <c r="C45" s="7"/>
      <c r="D45" s="7"/>
      <c r="E45" s="7"/>
      <c r="F45" s="2"/>
      <c r="G45" s="2"/>
      <c r="H45" s="2"/>
      <c r="I45" s="2"/>
      <c r="J45" s="2"/>
      <c r="K45" s="5"/>
      <c r="L45" s="7">
        <f>SUM(H51:IT51)</f>
        <v>0</v>
      </c>
    </row>
    <row r="46" spans="2:12" ht="14.25">
      <c r="B46" s="7" t="s">
        <v>9</v>
      </c>
      <c r="C46" s="7"/>
      <c r="D46" s="7"/>
      <c r="E46" s="7"/>
      <c r="F46" s="2"/>
      <c r="G46" s="2"/>
      <c r="H46" s="2"/>
      <c r="I46" s="2"/>
      <c r="J46" s="2"/>
      <c r="K46" s="5"/>
      <c r="L46" s="7">
        <f>SUM(H52:IT52)</f>
        <v>0</v>
      </c>
    </row>
    <row r="47" spans="2:12" ht="14.25">
      <c r="B47" s="7" t="s">
        <v>10</v>
      </c>
      <c r="C47" s="7"/>
      <c r="D47" s="7"/>
      <c r="E47" s="7"/>
      <c r="F47" s="2"/>
      <c r="G47" s="2"/>
      <c r="H47" s="2"/>
      <c r="I47" s="2"/>
      <c r="J47" s="2"/>
      <c r="K47" s="5"/>
      <c r="L47" s="7">
        <f>SUM(H53:IT53)</f>
        <v>0</v>
      </c>
    </row>
    <row r="48" spans="2:12" ht="14.25">
      <c r="B48" s="7" t="s">
        <v>11</v>
      </c>
      <c r="C48" s="16">
        <v>36</v>
      </c>
      <c r="D48" s="9"/>
      <c r="E48" s="7"/>
      <c r="F48" s="2"/>
      <c r="G48" s="2"/>
      <c r="H48" s="2"/>
      <c r="I48" s="2"/>
      <c r="J48" s="2"/>
      <c r="K48" s="5"/>
      <c r="L48" s="7"/>
    </row>
    <row r="49" spans="2:12" ht="14.25">
      <c r="B49" s="7" t="s">
        <v>12</v>
      </c>
      <c r="C49" s="16">
        <v>16</v>
      </c>
      <c r="D49" s="9"/>
      <c r="E49" s="7"/>
      <c r="F49" s="2"/>
      <c r="G49" s="2"/>
      <c r="H49" s="2"/>
      <c r="I49" s="2"/>
      <c r="J49" s="2"/>
      <c r="K49" s="5"/>
      <c r="L49" s="7"/>
    </row>
    <row r="50" spans="2:12" ht="14.25">
      <c r="B50" s="17" t="s">
        <v>13</v>
      </c>
      <c r="C50" s="18">
        <f>(((C42*5)+C43+C44)*C48)+(((C45*5)+C46+C47)*C49)</f>
        <v>0</v>
      </c>
      <c r="D50" s="11"/>
      <c r="E50" s="12"/>
      <c r="F50" s="13"/>
      <c r="G50" s="13"/>
      <c r="H50" s="13"/>
      <c r="I50" s="13"/>
      <c r="J50" s="13"/>
      <c r="K50" s="14"/>
      <c r="L50" s="12"/>
    </row>
    <row r="53" ht="25.5">
      <c r="B53" s="19" t="s">
        <v>22</v>
      </c>
    </row>
    <row r="56" spans="2:12" ht="51">
      <c r="B56" s="1"/>
      <c r="C56" s="4" t="s">
        <v>14</v>
      </c>
      <c r="D56" s="2" t="s">
        <v>0</v>
      </c>
      <c r="E56" s="3" t="s">
        <v>1</v>
      </c>
      <c r="F56" s="2" t="s">
        <v>15</v>
      </c>
      <c r="G56" s="2" t="s">
        <v>18</v>
      </c>
      <c r="H56" s="2" t="s">
        <v>16</v>
      </c>
      <c r="I56" s="2" t="s">
        <v>17</v>
      </c>
      <c r="J56" s="2" t="s">
        <v>2</v>
      </c>
      <c r="K56" s="5" t="s">
        <v>3</v>
      </c>
      <c r="L56" s="6" t="s">
        <v>4</v>
      </c>
    </row>
    <row r="57" spans="2:12" ht="14.25">
      <c r="B57" s="7" t="s">
        <v>5</v>
      </c>
      <c r="C57" s="7"/>
      <c r="D57" s="8">
        <v>0.22777777777777777</v>
      </c>
      <c r="E57" s="7"/>
      <c r="F57" s="2"/>
      <c r="G57" s="2"/>
      <c r="H57" s="2"/>
      <c r="I57" s="2"/>
      <c r="J57" s="2"/>
      <c r="K57" s="5"/>
      <c r="L57" s="7">
        <f>SUM(M63:IT63)</f>
        <v>0</v>
      </c>
    </row>
    <row r="58" spans="2:12" ht="14.25">
      <c r="B58" s="7" t="s">
        <v>6</v>
      </c>
      <c r="C58" s="7"/>
      <c r="D58" s="7"/>
      <c r="E58" s="7"/>
      <c r="F58" s="2"/>
      <c r="G58" s="2"/>
      <c r="H58" s="2"/>
      <c r="I58" s="2"/>
      <c r="J58" s="2"/>
      <c r="K58" s="5"/>
      <c r="L58" s="7">
        <f>SUM(M64:IT64)</f>
        <v>0</v>
      </c>
    </row>
    <row r="59" spans="2:12" ht="14.25">
      <c r="B59" s="7" t="s">
        <v>7</v>
      </c>
      <c r="C59" s="7"/>
      <c r="D59" s="7"/>
      <c r="E59" s="7"/>
      <c r="F59" s="2"/>
      <c r="G59" s="2"/>
      <c r="H59" s="2"/>
      <c r="I59" s="2"/>
      <c r="J59" s="2"/>
      <c r="K59" s="5"/>
      <c r="L59" s="7">
        <f>SUM(M65:IT65)</f>
        <v>0</v>
      </c>
    </row>
    <row r="60" spans="2:12" ht="14.25">
      <c r="B60" s="7" t="s">
        <v>8</v>
      </c>
      <c r="C60" s="7"/>
      <c r="D60" s="7"/>
      <c r="E60" s="7"/>
      <c r="F60" s="2"/>
      <c r="G60" s="2"/>
      <c r="H60" s="2"/>
      <c r="I60" s="2"/>
      <c r="J60" s="2"/>
      <c r="K60" s="5"/>
      <c r="L60" s="7">
        <f>SUM(H68:IT68)</f>
        <v>0</v>
      </c>
    </row>
    <row r="61" spans="2:12" ht="14.25">
      <c r="B61" s="7" t="s">
        <v>9</v>
      </c>
      <c r="C61" s="7"/>
      <c r="D61" s="7"/>
      <c r="E61" s="7"/>
      <c r="F61" s="2"/>
      <c r="G61" s="2"/>
      <c r="H61" s="2"/>
      <c r="I61" s="2"/>
      <c r="J61" s="2"/>
      <c r="K61" s="5"/>
      <c r="L61" s="7">
        <f>SUM(H69:IT69)</f>
        <v>0</v>
      </c>
    </row>
    <row r="62" spans="2:12" ht="14.25">
      <c r="B62" s="7" t="s">
        <v>10</v>
      </c>
      <c r="C62" s="7"/>
      <c r="D62" s="7"/>
      <c r="E62" s="7"/>
      <c r="F62" s="2"/>
      <c r="G62" s="2"/>
      <c r="H62" s="2"/>
      <c r="I62" s="2"/>
      <c r="J62" s="2"/>
      <c r="K62" s="5"/>
      <c r="L62" s="7">
        <f>SUM(H70:IT70)</f>
        <v>0</v>
      </c>
    </row>
    <row r="63" spans="2:12" ht="14.25">
      <c r="B63" s="7" t="s">
        <v>11</v>
      </c>
      <c r="C63" s="16">
        <v>36</v>
      </c>
      <c r="D63" s="9"/>
      <c r="E63" s="7"/>
      <c r="F63" s="2"/>
      <c r="G63" s="2"/>
      <c r="H63" s="2"/>
      <c r="I63" s="2"/>
      <c r="J63" s="2"/>
      <c r="K63" s="5"/>
      <c r="L63" s="7"/>
    </row>
    <row r="64" spans="2:12" ht="14.25">
      <c r="B64" s="7" t="s">
        <v>12</v>
      </c>
      <c r="C64" s="16">
        <v>16</v>
      </c>
      <c r="D64" s="9"/>
      <c r="E64" s="7"/>
      <c r="F64" s="2"/>
      <c r="G64" s="2"/>
      <c r="H64" s="2"/>
      <c r="I64" s="2"/>
      <c r="J64" s="2"/>
      <c r="K64" s="5"/>
      <c r="L64" s="7"/>
    </row>
    <row r="65" spans="2:12" ht="14.25">
      <c r="B65" s="17" t="s">
        <v>13</v>
      </c>
      <c r="C65" s="18">
        <f>(((C57*5)+C58+C59)*C63)+(((C60*5)+C61+C62)*C64)</f>
        <v>0</v>
      </c>
      <c r="D65" s="11"/>
      <c r="E65" s="12"/>
      <c r="F65" s="13"/>
      <c r="G65" s="13"/>
      <c r="H65" s="13"/>
      <c r="I65" s="13"/>
      <c r="J65" s="13"/>
      <c r="K65" s="14"/>
      <c r="L65" s="12"/>
    </row>
    <row r="66" spans="2:13" ht="14.25">
      <c r="B66" s="20"/>
      <c r="C66" s="26"/>
      <c r="D66" s="27"/>
      <c r="E66" s="28"/>
      <c r="F66" s="29"/>
      <c r="G66" s="29"/>
      <c r="H66" s="29"/>
      <c r="I66" s="29"/>
      <c r="J66" s="29"/>
      <c r="K66" s="30"/>
      <c r="L66" s="28"/>
      <c r="M66" s="31"/>
    </row>
    <row r="67" spans="2:13" ht="14.25">
      <c r="B67" s="20"/>
      <c r="C67" s="26"/>
      <c r="D67" s="27"/>
      <c r="E67" s="28"/>
      <c r="F67" s="29"/>
      <c r="G67" s="29"/>
      <c r="H67" s="29"/>
      <c r="I67" s="29"/>
      <c r="J67" s="29"/>
      <c r="K67" s="30"/>
      <c r="L67" s="28"/>
      <c r="M67" s="31"/>
    </row>
    <row r="68" ht="25.5">
      <c r="B68" s="19" t="s">
        <v>23</v>
      </c>
    </row>
    <row r="71" spans="2:12" ht="51">
      <c r="B71" s="1"/>
      <c r="C71" s="4" t="s">
        <v>14</v>
      </c>
      <c r="D71" s="2" t="s">
        <v>0</v>
      </c>
      <c r="E71" s="3" t="s">
        <v>1</v>
      </c>
      <c r="F71" s="2" t="s">
        <v>15</v>
      </c>
      <c r="G71" s="2" t="s">
        <v>18</v>
      </c>
      <c r="H71" s="2" t="s">
        <v>16</v>
      </c>
      <c r="I71" s="2" t="s">
        <v>17</v>
      </c>
      <c r="J71" s="2" t="s">
        <v>2</v>
      </c>
      <c r="K71" s="5" t="s">
        <v>3</v>
      </c>
      <c r="L71" s="6" t="s">
        <v>4</v>
      </c>
    </row>
    <row r="72" spans="2:12" ht="14.25">
      <c r="B72" s="7" t="s">
        <v>5</v>
      </c>
      <c r="C72" s="7"/>
      <c r="D72" s="8">
        <v>0.22777777777777777</v>
      </c>
      <c r="E72" s="7"/>
      <c r="F72" s="2"/>
      <c r="G72" s="2"/>
      <c r="H72" s="2"/>
      <c r="I72" s="2"/>
      <c r="J72" s="2"/>
      <c r="K72" s="5"/>
      <c r="L72" s="7">
        <f>SUM(M48:IT48)</f>
        <v>0</v>
      </c>
    </row>
    <row r="73" spans="2:12" ht="14.25">
      <c r="B73" s="7" t="s">
        <v>6</v>
      </c>
      <c r="C73" s="7"/>
      <c r="D73" s="7"/>
      <c r="E73" s="7"/>
      <c r="F73" s="2"/>
      <c r="G73" s="2"/>
      <c r="H73" s="2"/>
      <c r="I73" s="2"/>
      <c r="J73" s="2"/>
      <c r="K73" s="5"/>
      <c r="L73" s="7">
        <f>SUM(M49:IT49)</f>
        <v>0</v>
      </c>
    </row>
    <row r="74" spans="2:12" ht="14.25">
      <c r="B74" s="7" t="s">
        <v>7</v>
      </c>
      <c r="C74" s="7"/>
      <c r="D74" s="7"/>
      <c r="E74" s="7"/>
      <c r="F74" s="2"/>
      <c r="G74" s="2"/>
      <c r="H74" s="2"/>
      <c r="I74" s="2"/>
      <c r="J74" s="2"/>
      <c r="K74" s="5"/>
      <c r="L74" s="7">
        <f>SUM(M50:IT50)</f>
        <v>0</v>
      </c>
    </row>
    <row r="75" spans="2:12" ht="14.25">
      <c r="B75" s="7" t="s">
        <v>8</v>
      </c>
      <c r="C75" s="7"/>
      <c r="D75" s="7"/>
      <c r="E75" s="7"/>
      <c r="F75" s="2"/>
      <c r="G75" s="2"/>
      <c r="H75" s="2"/>
      <c r="I75" s="2"/>
      <c r="J75" s="2"/>
      <c r="K75" s="5"/>
      <c r="L75" s="7">
        <f>SUM(H51:IT51)</f>
        <v>0</v>
      </c>
    </row>
    <row r="76" spans="2:12" ht="14.25">
      <c r="B76" s="7" t="s">
        <v>9</v>
      </c>
      <c r="C76" s="7"/>
      <c r="D76" s="7"/>
      <c r="E76" s="7"/>
      <c r="F76" s="2"/>
      <c r="G76" s="2"/>
      <c r="H76" s="2"/>
      <c r="I76" s="2"/>
      <c r="J76" s="2"/>
      <c r="K76" s="5"/>
      <c r="L76" s="7">
        <f>SUM(H52:IT52)</f>
        <v>0</v>
      </c>
    </row>
    <row r="77" spans="2:12" ht="14.25">
      <c r="B77" s="7" t="s">
        <v>10</v>
      </c>
      <c r="C77" s="7"/>
      <c r="D77" s="7"/>
      <c r="E77" s="7"/>
      <c r="F77" s="2"/>
      <c r="G77" s="2"/>
      <c r="H77" s="2"/>
      <c r="I77" s="2"/>
      <c r="J77" s="2"/>
      <c r="K77" s="5"/>
      <c r="L77" s="7">
        <f>SUM(H53:IT53)</f>
        <v>0</v>
      </c>
    </row>
    <row r="78" spans="2:12" ht="14.25">
      <c r="B78" s="7" t="s">
        <v>11</v>
      </c>
      <c r="C78" s="16">
        <v>36</v>
      </c>
      <c r="D78" s="9"/>
      <c r="E78" s="7"/>
      <c r="F78" s="2"/>
      <c r="G78" s="2"/>
      <c r="H78" s="2"/>
      <c r="I78" s="2"/>
      <c r="J78" s="2"/>
      <c r="K78" s="5"/>
      <c r="L78" s="7"/>
    </row>
    <row r="79" spans="2:12" ht="14.25">
      <c r="B79" s="7" t="s">
        <v>12</v>
      </c>
      <c r="C79" s="16">
        <v>16</v>
      </c>
      <c r="D79" s="9"/>
      <c r="E79" s="7"/>
      <c r="F79" s="2"/>
      <c r="G79" s="2"/>
      <c r="H79" s="2"/>
      <c r="I79" s="2"/>
      <c r="J79" s="2"/>
      <c r="K79" s="5"/>
      <c r="L79" s="7"/>
    </row>
    <row r="80" spans="2:12" ht="14.25">
      <c r="B80" s="17" t="s">
        <v>13</v>
      </c>
      <c r="C80" s="18">
        <f>(((C72*5)+C73+C74)*C78)+(((C75*5)+C76+C77)*C79)</f>
        <v>0</v>
      </c>
      <c r="D80" s="11"/>
      <c r="E80" s="12"/>
      <c r="F80" s="13"/>
      <c r="G80" s="13"/>
      <c r="H80" s="13"/>
      <c r="I80" s="13"/>
      <c r="J80" s="13"/>
      <c r="K80" s="14"/>
      <c r="L80" s="12"/>
    </row>
    <row r="83" s="32" customFormat="1" ht="25.5">
      <c r="B83" s="33" t="s">
        <v>24</v>
      </c>
    </row>
    <row r="86" spans="2:12" ht="51">
      <c r="B86" s="1"/>
      <c r="C86" s="4" t="s">
        <v>14</v>
      </c>
      <c r="D86" s="2" t="s">
        <v>0</v>
      </c>
      <c r="E86" s="3" t="s">
        <v>1</v>
      </c>
      <c r="F86" s="2" t="s">
        <v>15</v>
      </c>
      <c r="G86" s="2" t="s">
        <v>18</v>
      </c>
      <c r="H86" s="2" t="s">
        <v>16</v>
      </c>
      <c r="I86" s="2" t="s">
        <v>17</v>
      </c>
      <c r="J86" s="2" t="s">
        <v>2</v>
      </c>
      <c r="K86" s="5" t="s">
        <v>3</v>
      </c>
      <c r="L86" s="6" t="s">
        <v>4</v>
      </c>
    </row>
    <row r="87" spans="2:12" ht="14.25">
      <c r="B87" s="7" t="s">
        <v>5</v>
      </c>
      <c r="C87" s="7"/>
      <c r="D87" s="8">
        <v>0.22777777777777777</v>
      </c>
      <c r="E87" s="7"/>
      <c r="F87" s="2"/>
      <c r="G87" s="2"/>
      <c r="H87" s="2"/>
      <c r="I87" s="2"/>
      <c r="J87" s="2"/>
      <c r="K87" s="5"/>
      <c r="L87" s="7">
        <f>SUM(M63:IT63)</f>
        <v>0</v>
      </c>
    </row>
    <row r="88" spans="2:12" ht="14.25">
      <c r="B88" s="7" t="s">
        <v>6</v>
      </c>
      <c r="C88" s="7"/>
      <c r="D88" s="7"/>
      <c r="E88" s="7"/>
      <c r="F88" s="2"/>
      <c r="G88" s="2"/>
      <c r="H88" s="2"/>
      <c r="I88" s="2"/>
      <c r="J88" s="2"/>
      <c r="K88" s="5"/>
      <c r="L88" s="7">
        <f>SUM(M64:IT64)</f>
        <v>0</v>
      </c>
    </row>
    <row r="89" spans="2:12" ht="14.25">
      <c r="B89" s="7" t="s">
        <v>7</v>
      </c>
      <c r="C89" s="7"/>
      <c r="D89" s="7"/>
      <c r="E89" s="7"/>
      <c r="F89" s="2"/>
      <c r="G89" s="2"/>
      <c r="H89" s="2"/>
      <c r="I89" s="2"/>
      <c r="J89" s="2"/>
      <c r="K89" s="5"/>
      <c r="L89" s="7">
        <f>SUM(M65:IT65)</f>
        <v>0</v>
      </c>
    </row>
    <row r="90" spans="2:12" ht="14.25">
      <c r="B90" s="7" t="s">
        <v>8</v>
      </c>
      <c r="C90" s="7"/>
      <c r="D90" s="7"/>
      <c r="E90" s="7"/>
      <c r="F90" s="2"/>
      <c r="G90" s="2"/>
      <c r="H90" s="2"/>
      <c r="I90" s="2"/>
      <c r="J90" s="2"/>
      <c r="K90" s="5"/>
      <c r="L90" s="7">
        <f>SUM(H68:IT68)</f>
        <v>0</v>
      </c>
    </row>
    <row r="91" spans="2:12" ht="14.25">
      <c r="B91" s="7" t="s">
        <v>9</v>
      </c>
      <c r="C91" s="7"/>
      <c r="D91" s="7"/>
      <c r="E91" s="7"/>
      <c r="F91" s="2"/>
      <c r="G91" s="2"/>
      <c r="H91" s="2"/>
      <c r="I91" s="2"/>
      <c r="J91" s="2"/>
      <c r="K91" s="5"/>
      <c r="L91" s="7">
        <f>SUM(H69:IT69)</f>
        <v>0</v>
      </c>
    </row>
    <row r="92" spans="2:12" ht="14.25">
      <c r="B92" s="7" t="s">
        <v>10</v>
      </c>
      <c r="C92" s="7"/>
      <c r="D92" s="7"/>
      <c r="E92" s="7"/>
      <c r="F92" s="2"/>
      <c r="G92" s="2"/>
      <c r="H92" s="2"/>
      <c r="I92" s="2"/>
      <c r="J92" s="2"/>
      <c r="K92" s="5"/>
      <c r="L92" s="7">
        <f>SUM(H70:IT70)</f>
        <v>0</v>
      </c>
    </row>
    <row r="93" spans="2:12" ht="14.25">
      <c r="B93" s="7" t="s">
        <v>11</v>
      </c>
      <c r="C93" s="16">
        <v>36</v>
      </c>
      <c r="D93" s="9"/>
      <c r="E93" s="7"/>
      <c r="F93" s="2"/>
      <c r="G93" s="2"/>
      <c r="H93" s="2"/>
      <c r="I93" s="2"/>
      <c r="J93" s="2"/>
      <c r="K93" s="5"/>
      <c r="L93" s="7"/>
    </row>
    <row r="94" spans="2:12" ht="14.25">
      <c r="B94" s="7" t="s">
        <v>12</v>
      </c>
      <c r="C94" s="16">
        <v>16</v>
      </c>
      <c r="D94" s="9"/>
      <c r="E94" s="7"/>
      <c r="F94" s="2"/>
      <c r="G94" s="2"/>
      <c r="H94" s="2"/>
      <c r="I94" s="2"/>
      <c r="J94" s="2"/>
      <c r="K94" s="5"/>
      <c r="L94" s="7"/>
    </row>
    <row r="95" spans="2:12" ht="14.25">
      <c r="B95" s="17" t="s">
        <v>13</v>
      </c>
      <c r="C95" s="18">
        <f>(((C87*5)+C88+C89)*C93)+(((C90*5)+C91+C92)*C94)</f>
        <v>0</v>
      </c>
      <c r="D95" s="11"/>
      <c r="E95" s="12"/>
      <c r="F95" s="13"/>
      <c r="G95" s="13"/>
      <c r="H95" s="13"/>
      <c r="I95" s="13"/>
      <c r="J95" s="13"/>
      <c r="K95" s="14"/>
      <c r="L95" s="12"/>
    </row>
    <row r="98" ht="25.5">
      <c r="B98" s="19" t="s">
        <v>25</v>
      </c>
    </row>
    <row r="101" spans="2:12" ht="51">
      <c r="B101" s="1"/>
      <c r="C101" s="4" t="s">
        <v>14</v>
      </c>
      <c r="D101" s="2" t="s">
        <v>0</v>
      </c>
      <c r="E101" s="3" t="s">
        <v>1</v>
      </c>
      <c r="F101" s="2" t="s">
        <v>15</v>
      </c>
      <c r="G101" s="2" t="s">
        <v>18</v>
      </c>
      <c r="H101" s="2" t="s">
        <v>16</v>
      </c>
      <c r="I101" s="2" t="s">
        <v>17</v>
      </c>
      <c r="J101" s="2" t="s">
        <v>2</v>
      </c>
      <c r="K101" s="5" t="s">
        <v>3</v>
      </c>
      <c r="L101" s="6" t="s">
        <v>4</v>
      </c>
    </row>
    <row r="102" spans="2:12" ht="14.25">
      <c r="B102" s="7" t="s">
        <v>5</v>
      </c>
      <c r="C102" s="7"/>
      <c r="D102" s="8">
        <v>0.22777777777777777</v>
      </c>
      <c r="E102" s="7"/>
      <c r="F102" s="2"/>
      <c r="G102" s="2"/>
      <c r="H102" s="2"/>
      <c r="I102" s="2"/>
      <c r="J102" s="2"/>
      <c r="K102" s="5"/>
      <c r="L102" s="7">
        <f>SUM(M80:IT80)</f>
        <v>0</v>
      </c>
    </row>
    <row r="103" spans="2:12" ht="14.25">
      <c r="B103" s="7" t="s">
        <v>6</v>
      </c>
      <c r="C103" s="7"/>
      <c r="D103" s="7"/>
      <c r="E103" s="7"/>
      <c r="F103" s="2"/>
      <c r="G103" s="2"/>
      <c r="H103" s="2"/>
      <c r="I103" s="2"/>
      <c r="J103" s="2"/>
      <c r="K103" s="5"/>
      <c r="L103" s="7">
        <f>SUM(M81:IT81)</f>
        <v>0</v>
      </c>
    </row>
    <row r="104" spans="2:12" ht="14.25">
      <c r="B104" s="7" t="s">
        <v>7</v>
      </c>
      <c r="C104" s="7"/>
      <c r="D104" s="7"/>
      <c r="E104" s="7"/>
      <c r="F104" s="2"/>
      <c r="G104" s="2"/>
      <c r="H104" s="2"/>
      <c r="I104" s="2"/>
      <c r="J104" s="2"/>
      <c r="K104" s="5"/>
      <c r="L104" s="7">
        <f>SUM(M82:IT82)</f>
        <v>0</v>
      </c>
    </row>
    <row r="105" spans="2:12" ht="14.25">
      <c r="B105" s="7" t="s">
        <v>8</v>
      </c>
      <c r="C105" s="7"/>
      <c r="D105" s="7"/>
      <c r="E105" s="7"/>
      <c r="F105" s="2"/>
      <c r="G105" s="2"/>
      <c r="H105" s="2"/>
      <c r="I105" s="2"/>
      <c r="J105" s="2"/>
      <c r="K105" s="5"/>
      <c r="L105" s="7">
        <f>SUM(H83:IT83)</f>
        <v>0</v>
      </c>
    </row>
    <row r="106" spans="2:12" ht="14.25">
      <c r="B106" s="7" t="s">
        <v>9</v>
      </c>
      <c r="C106" s="7"/>
      <c r="D106" s="7"/>
      <c r="E106" s="7"/>
      <c r="F106" s="2"/>
      <c r="G106" s="2"/>
      <c r="H106" s="2"/>
      <c r="I106" s="2"/>
      <c r="J106" s="2"/>
      <c r="K106" s="5"/>
      <c r="L106" s="7">
        <f>SUM(H84:IT84)</f>
        <v>0</v>
      </c>
    </row>
    <row r="107" spans="2:12" ht="14.25">
      <c r="B107" s="7" t="s">
        <v>10</v>
      </c>
      <c r="C107" s="7"/>
      <c r="D107" s="7"/>
      <c r="E107" s="7"/>
      <c r="F107" s="2"/>
      <c r="G107" s="2"/>
      <c r="H107" s="2"/>
      <c r="I107" s="2"/>
      <c r="J107" s="2"/>
      <c r="K107" s="5"/>
      <c r="L107" s="7">
        <f>SUM(H85:IT85)</f>
        <v>0</v>
      </c>
    </row>
    <row r="108" spans="2:12" ht="14.25">
      <c r="B108" s="7" t="s">
        <v>11</v>
      </c>
      <c r="C108" s="16">
        <v>36</v>
      </c>
      <c r="D108" s="9"/>
      <c r="E108" s="7"/>
      <c r="F108" s="2"/>
      <c r="G108" s="2"/>
      <c r="H108" s="2"/>
      <c r="I108" s="2"/>
      <c r="J108" s="2"/>
      <c r="K108" s="5"/>
      <c r="L108" s="7"/>
    </row>
    <row r="109" spans="2:12" ht="14.25">
      <c r="B109" s="7" t="s">
        <v>12</v>
      </c>
      <c r="C109" s="16">
        <v>16</v>
      </c>
      <c r="D109" s="9"/>
      <c r="E109" s="7"/>
      <c r="F109" s="2"/>
      <c r="G109" s="2"/>
      <c r="H109" s="2"/>
      <c r="I109" s="2"/>
      <c r="J109" s="2"/>
      <c r="K109" s="5"/>
      <c r="L109" s="7"/>
    </row>
    <row r="110" spans="2:12" ht="14.25">
      <c r="B110" s="17" t="s">
        <v>13</v>
      </c>
      <c r="C110" s="18">
        <f>(((C102*5)+C103+C104)*C108)+(((C105*5)+C106+C107)*C109)</f>
        <v>0</v>
      </c>
      <c r="D110" s="11"/>
      <c r="E110" s="12"/>
      <c r="F110" s="13"/>
      <c r="G110" s="13"/>
      <c r="H110" s="13"/>
      <c r="I110" s="13"/>
      <c r="J110" s="13"/>
      <c r="K110" s="14"/>
      <c r="L110" s="12"/>
    </row>
    <row r="113" ht="25.5">
      <c r="B113" s="34" t="s">
        <v>26</v>
      </c>
    </row>
    <row r="116" spans="2:12" ht="51">
      <c r="B116" s="1"/>
      <c r="C116" s="4" t="s">
        <v>14</v>
      </c>
      <c r="D116" s="2" t="s">
        <v>0</v>
      </c>
      <c r="E116" s="3" t="s">
        <v>1</v>
      </c>
      <c r="F116" s="2" t="s">
        <v>15</v>
      </c>
      <c r="G116" s="2" t="s">
        <v>18</v>
      </c>
      <c r="H116" s="2" t="s">
        <v>16</v>
      </c>
      <c r="I116" s="2" t="s">
        <v>17</v>
      </c>
      <c r="J116" s="2" t="s">
        <v>2</v>
      </c>
      <c r="K116" s="5" t="s">
        <v>3</v>
      </c>
      <c r="L116" s="6" t="s">
        <v>4</v>
      </c>
    </row>
    <row r="117" spans="2:12" ht="14.25">
      <c r="B117" s="7" t="s">
        <v>5</v>
      </c>
      <c r="C117" s="7"/>
      <c r="D117" s="8">
        <v>0.22777777777777777</v>
      </c>
      <c r="E117" s="7"/>
      <c r="F117" s="2"/>
      <c r="G117" s="2"/>
      <c r="H117" s="2"/>
      <c r="I117" s="2"/>
      <c r="J117" s="2"/>
      <c r="K117" s="5"/>
      <c r="L117" s="7">
        <f>SUM(M95:IT95)</f>
        <v>0</v>
      </c>
    </row>
    <row r="118" spans="2:12" ht="14.25">
      <c r="B118" s="7" t="s">
        <v>6</v>
      </c>
      <c r="C118" s="7"/>
      <c r="D118" s="7"/>
      <c r="E118" s="7"/>
      <c r="F118" s="2"/>
      <c r="G118" s="2"/>
      <c r="H118" s="2"/>
      <c r="I118" s="2"/>
      <c r="J118" s="2"/>
      <c r="K118" s="5"/>
      <c r="L118" s="7">
        <f>SUM(M96:IT96)</f>
        <v>0</v>
      </c>
    </row>
    <row r="119" spans="2:12" ht="14.25">
      <c r="B119" s="7" t="s">
        <v>7</v>
      </c>
      <c r="C119" s="7"/>
      <c r="D119" s="7"/>
      <c r="E119" s="7"/>
      <c r="F119" s="2"/>
      <c r="G119" s="2"/>
      <c r="H119" s="2"/>
      <c r="I119" s="2"/>
      <c r="J119" s="2"/>
      <c r="K119" s="5"/>
      <c r="L119" s="7">
        <f>SUM(M97:IT97)</f>
        <v>0</v>
      </c>
    </row>
    <row r="120" spans="2:12" ht="14.25">
      <c r="B120" s="7" t="s">
        <v>8</v>
      </c>
      <c r="C120" s="7"/>
      <c r="D120" s="7"/>
      <c r="E120" s="7"/>
      <c r="F120" s="2"/>
      <c r="G120" s="2"/>
      <c r="H120" s="2"/>
      <c r="I120" s="2"/>
      <c r="J120" s="2"/>
      <c r="K120" s="5"/>
      <c r="L120" s="7">
        <f>SUM(H98:IT98)</f>
        <v>0</v>
      </c>
    </row>
    <row r="121" spans="2:12" ht="14.25">
      <c r="B121" s="7" t="s">
        <v>9</v>
      </c>
      <c r="C121" s="7"/>
      <c r="D121" s="7"/>
      <c r="E121" s="7"/>
      <c r="F121" s="2"/>
      <c r="G121" s="2"/>
      <c r="H121" s="2"/>
      <c r="I121" s="2"/>
      <c r="J121" s="2"/>
      <c r="K121" s="5"/>
      <c r="L121" s="7">
        <f>SUM(H99:IT99)</f>
        <v>0</v>
      </c>
    </row>
    <row r="122" spans="2:12" ht="14.25">
      <c r="B122" s="7" t="s">
        <v>10</v>
      </c>
      <c r="C122" s="7"/>
      <c r="D122" s="7"/>
      <c r="E122" s="7"/>
      <c r="F122" s="2"/>
      <c r="G122" s="2"/>
      <c r="H122" s="2"/>
      <c r="I122" s="2"/>
      <c r="J122" s="2"/>
      <c r="K122" s="5"/>
      <c r="L122" s="7">
        <f>SUM(H100:IT100)</f>
        <v>0</v>
      </c>
    </row>
    <row r="123" spans="2:12" ht="14.25">
      <c r="B123" s="7" t="s">
        <v>11</v>
      </c>
      <c r="C123" s="16">
        <v>36</v>
      </c>
      <c r="D123" s="9"/>
      <c r="E123" s="7"/>
      <c r="F123" s="2"/>
      <c r="G123" s="2"/>
      <c r="H123" s="2"/>
      <c r="I123" s="2"/>
      <c r="J123" s="2"/>
      <c r="K123" s="5"/>
      <c r="L123" s="7"/>
    </row>
    <row r="124" spans="2:12" ht="14.25">
      <c r="B124" s="7" t="s">
        <v>12</v>
      </c>
      <c r="C124" s="16">
        <v>16</v>
      </c>
      <c r="D124" s="9"/>
      <c r="E124" s="7"/>
      <c r="F124" s="2"/>
      <c r="G124" s="2"/>
      <c r="H124" s="2"/>
      <c r="I124" s="2"/>
      <c r="J124" s="2"/>
      <c r="K124" s="5"/>
      <c r="L124" s="7"/>
    </row>
    <row r="125" spans="2:12" ht="14.25">
      <c r="B125" s="17" t="s">
        <v>13</v>
      </c>
      <c r="C125" s="18">
        <f>(((C117*5)+C118+C119)*C123)+(((C120*5)+C121+C122)*C124)</f>
        <v>0</v>
      </c>
      <c r="D125" s="11"/>
      <c r="E125" s="12"/>
      <c r="F125" s="13"/>
      <c r="G125" s="13"/>
      <c r="H125" s="13"/>
      <c r="I125" s="13"/>
      <c r="J125" s="13"/>
      <c r="K125" s="14"/>
      <c r="L125" s="12"/>
    </row>
    <row r="126" ht="12.75"/>
    <row r="129" spans="1:12" ht="12.75">
      <c r="A129" s="37"/>
      <c r="B129" s="37" t="s">
        <v>28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2" ht="12.75">
      <c r="B132" s="34" t="s">
        <v>30</v>
      </c>
    </row>
    <row r="134" spans="2:12" ht="51">
      <c r="B134" s="1"/>
      <c r="C134" s="4" t="s">
        <v>14</v>
      </c>
      <c r="D134" s="2" t="s">
        <v>0</v>
      </c>
      <c r="E134" s="3" t="s">
        <v>1</v>
      </c>
      <c r="F134" s="2" t="s">
        <v>15</v>
      </c>
      <c r="G134" s="2" t="s">
        <v>18</v>
      </c>
      <c r="H134" s="2" t="s">
        <v>16</v>
      </c>
      <c r="I134" s="2" t="s">
        <v>17</v>
      </c>
      <c r="J134" s="2" t="s">
        <v>2</v>
      </c>
      <c r="K134" s="5" t="s">
        <v>3</v>
      </c>
      <c r="L134" s="6" t="s">
        <v>4</v>
      </c>
    </row>
    <row r="135" spans="2:12" ht="14.25">
      <c r="B135" s="7" t="s">
        <v>5</v>
      </c>
      <c r="C135" s="7"/>
      <c r="D135" s="8">
        <v>0.22777777777777777</v>
      </c>
      <c r="E135" s="7"/>
      <c r="F135" s="2"/>
      <c r="G135" s="2"/>
      <c r="H135" s="2"/>
      <c r="I135" s="2"/>
      <c r="J135" s="2"/>
      <c r="K135" s="5"/>
      <c r="L135" s="7">
        <f>SUM(M111:IT111)</f>
        <v>0</v>
      </c>
    </row>
    <row r="136" spans="2:12" ht="14.25">
      <c r="B136" s="7" t="s">
        <v>6</v>
      </c>
      <c r="C136" s="7"/>
      <c r="D136" s="7"/>
      <c r="E136" s="7"/>
      <c r="F136" s="2"/>
      <c r="G136" s="2"/>
      <c r="H136" s="2"/>
      <c r="I136" s="2"/>
      <c r="J136" s="2"/>
      <c r="K136" s="5"/>
      <c r="L136" s="7">
        <f>SUM(M112:IT112)</f>
        <v>0</v>
      </c>
    </row>
    <row r="137" spans="2:12" ht="14.25">
      <c r="B137" s="7" t="s">
        <v>7</v>
      </c>
      <c r="C137" s="7"/>
      <c r="D137" s="7"/>
      <c r="E137" s="7"/>
      <c r="F137" s="2"/>
      <c r="G137" s="2"/>
      <c r="H137" s="2"/>
      <c r="I137" s="2"/>
      <c r="J137" s="2"/>
      <c r="K137" s="5"/>
      <c r="L137" s="7">
        <f>SUM(M113:IT113)</f>
        <v>0</v>
      </c>
    </row>
    <row r="138" spans="2:12" ht="14.25">
      <c r="B138" s="7" t="s">
        <v>8</v>
      </c>
      <c r="C138" s="7"/>
      <c r="D138" s="7"/>
      <c r="E138" s="7"/>
      <c r="F138" s="2"/>
      <c r="G138" s="2"/>
      <c r="H138" s="2"/>
      <c r="I138" s="2"/>
      <c r="J138" s="2"/>
      <c r="K138" s="5"/>
      <c r="L138" s="7">
        <f>SUM(H114:IT114)</f>
        <v>0</v>
      </c>
    </row>
    <row r="139" spans="2:12" ht="14.25">
      <c r="B139" s="7" t="s">
        <v>9</v>
      </c>
      <c r="C139" s="7"/>
      <c r="D139" s="7"/>
      <c r="E139" s="7"/>
      <c r="F139" s="2"/>
      <c r="G139" s="2"/>
      <c r="H139" s="2"/>
      <c r="I139" s="2"/>
      <c r="J139" s="2"/>
      <c r="K139" s="5"/>
      <c r="L139" s="7">
        <f>SUM(H115:IT115)</f>
        <v>0</v>
      </c>
    </row>
    <row r="140" spans="2:12" ht="14.25">
      <c r="B140" s="7" t="s">
        <v>10</v>
      </c>
      <c r="C140" s="7"/>
      <c r="D140" s="7"/>
      <c r="E140" s="7"/>
      <c r="F140" s="2"/>
      <c r="G140" s="2"/>
      <c r="H140" s="2"/>
      <c r="I140" s="2"/>
      <c r="J140" s="2"/>
      <c r="K140" s="5"/>
      <c r="L140" s="7">
        <f>SUM(H116:IT116)</f>
        <v>0</v>
      </c>
    </row>
    <row r="141" spans="2:12" ht="14.25">
      <c r="B141" s="7" t="s">
        <v>11</v>
      </c>
      <c r="C141" s="16">
        <v>36</v>
      </c>
      <c r="D141" s="9"/>
      <c r="E141" s="7"/>
      <c r="F141" s="2"/>
      <c r="G141" s="2"/>
      <c r="H141" s="2"/>
      <c r="I141" s="2"/>
      <c r="J141" s="2"/>
      <c r="K141" s="5"/>
      <c r="L141" s="7"/>
    </row>
    <row r="142" spans="2:12" ht="14.25">
      <c r="B142" s="7" t="s">
        <v>12</v>
      </c>
      <c r="C142" s="16">
        <v>16</v>
      </c>
      <c r="D142" s="9"/>
      <c r="E142" s="7"/>
      <c r="F142" s="2"/>
      <c r="G142" s="2"/>
      <c r="H142" s="2"/>
      <c r="I142" s="2"/>
      <c r="J142" s="2"/>
      <c r="K142" s="5"/>
      <c r="L142" s="7"/>
    </row>
    <row r="143" spans="2:12" ht="14.25">
      <c r="B143" s="17" t="s">
        <v>13</v>
      </c>
      <c r="C143" s="18">
        <f>(((C135*5)+C136+C137)*C141)+(((C138*5)+C139+C140)*C142)</f>
        <v>0</v>
      </c>
      <c r="D143" s="11"/>
      <c r="E143" s="12"/>
      <c r="F143" s="13"/>
      <c r="G143" s="13"/>
      <c r="H143" s="13"/>
      <c r="I143" s="13"/>
      <c r="J143" s="13"/>
      <c r="K143" s="14"/>
      <c r="L143" s="12"/>
    </row>
    <row r="146" ht="12.75">
      <c r="B146" s="34" t="s">
        <v>31</v>
      </c>
    </row>
    <row r="148" spans="2:12" ht="51">
      <c r="B148" s="1"/>
      <c r="C148" s="4" t="s">
        <v>14</v>
      </c>
      <c r="D148" s="2" t="s">
        <v>0</v>
      </c>
      <c r="E148" s="3" t="s">
        <v>1</v>
      </c>
      <c r="F148" s="2" t="s">
        <v>15</v>
      </c>
      <c r="G148" s="2" t="s">
        <v>18</v>
      </c>
      <c r="H148" s="2" t="s">
        <v>16</v>
      </c>
      <c r="I148" s="2" t="s">
        <v>17</v>
      </c>
      <c r="J148" s="2" t="s">
        <v>2</v>
      </c>
      <c r="K148" s="5" t="s">
        <v>3</v>
      </c>
      <c r="L148" s="6" t="s">
        <v>4</v>
      </c>
    </row>
    <row r="149" spans="2:12" ht="14.25">
      <c r="B149" s="7" t="s">
        <v>5</v>
      </c>
      <c r="C149" s="7"/>
      <c r="D149" s="8">
        <v>0.22777777777777777</v>
      </c>
      <c r="E149" s="7"/>
      <c r="F149" s="2"/>
      <c r="G149" s="2"/>
      <c r="H149" s="2"/>
      <c r="I149" s="2"/>
      <c r="J149" s="2"/>
      <c r="K149" s="5"/>
      <c r="L149" s="7">
        <f>SUM(M125:IT125)</f>
        <v>0</v>
      </c>
    </row>
    <row r="150" spans="2:12" ht="14.25">
      <c r="B150" s="7" t="s">
        <v>6</v>
      </c>
      <c r="C150" s="7"/>
      <c r="D150" s="7"/>
      <c r="E150" s="7"/>
      <c r="F150" s="2"/>
      <c r="G150" s="2"/>
      <c r="H150" s="2"/>
      <c r="I150" s="2"/>
      <c r="J150" s="2"/>
      <c r="K150" s="5"/>
      <c r="L150" s="7">
        <f>SUM(M126:IT126)</f>
        <v>0</v>
      </c>
    </row>
    <row r="151" spans="2:12" ht="14.25">
      <c r="B151" s="7" t="s">
        <v>7</v>
      </c>
      <c r="C151" s="7"/>
      <c r="D151" s="7"/>
      <c r="E151" s="7"/>
      <c r="F151" s="2"/>
      <c r="G151" s="2"/>
      <c r="H151" s="2"/>
      <c r="I151" s="2"/>
      <c r="J151" s="2"/>
      <c r="K151" s="5"/>
      <c r="L151" s="7">
        <f>SUM(M127:IT127)</f>
        <v>0</v>
      </c>
    </row>
    <row r="152" spans="2:12" ht="14.25">
      <c r="B152" s="7" t="s">
        <v>8</v>
      </c>
      <c r="C152" s="7"/>
      <c r="D152" s="7"/>
      <c r="E152" s="7"/>
      <c r="F152" s="2"/>
      <c r="G152" s="2"/>
      <c r="H152" s="2"/>
      <c r="I152" s="2"/>
      <c r="J152" s="2"/>
      <c r="K152" s="5"/>
      <c r="L152" s="7">
        <f>SUM(H128:IT128)</f>
        <v>0</v>
      </c>
    </row>
    <row r="153" spans="2:12" ht="14.25">
      <c r="B153" s="7" t="s">
        <v>9</v>
      </c>
      <c r="C153" s="7"/>
      <c r="D153" s="7"/>
      <c r="E153" s="7"/>
      <c r="F153" s="2"/>
      <c r="G153" s="2"/>
      <c r="H153" s="2"/>
      <c r="I153" s="2"/>
      <c r="J153" s="2"/>
      <c r="K153" s="5"/>
      <c r="L153" s="7">
        <f>SUM(H129:IT129)</f>
        <v>0</v>
      </c>
    </row>
    <row r="154" spans="2:12" ht="14.25">
      <c r="B154" s="7" t="s">
        <v>10</v>
      </c>
      <c r="C154" s="7"/>
      <c r="D154" s="7"/>
      <c r="E154" s="7"/>
      <c r="F154" s="2"/>
      <c r="G154" s="2"/>
      <c r="H154" s="2"/>
      <c r="I154" s="2"/>
      <c r="J154" s="2"/>
      <c r="K154" s="5"/>
      <c r="L154" s="7">
        <f>SUM(H130:IT130)</f>
        <v>0</v>
      </c>
    </row>
    <row r="155" spans="2:12" ht="14.25">
      <c r="B155" s="7" t="s">
        <v>11</v>
      </c>
      <c r="C155" s="16">
        <v>36</v>
      </c>
      <c r="D155" s="9"/>
      <c r="E155" s="7"/>
      <c r="F155" s="2"/>
      <c r="G155" s="2"/>
      <c r="H155" s="2"/>
      <c r="I155" s="2"/>
      <c r="J155" s="2"/>
      <c r="K155" s="5"/>
      <c r="L155" s="7"/>
    </row>
    <row r="156" spans="2:12" ht="14.25">
      <c r="B156" s="7" t="s">
        <v>12</v>
      </c>
      <c r="C156" s="16">
        <v>16</v>
      </c>
      <c r="D156" s="9"/>
      <c r="E156" s="7"/>
      <c r="F156" s="2"/>
      <c r="G156" s="2"/>
      <c r="H156" s="2"/>
      <c r="I156" s="2"/>
      <c r="J156" s="2"/>
      <c r="K156" s="5"/>
      <c r="L156" s="7"/>
    </row>
    <row r="157" spans="2:12" ht="14.25">
      <c r="B157" s="17" t="s">
        <v>13</v>
      </c>
      <c r="C157" s="18">
        <f>(((C149*5)+C150+C151)*C155)+(((C152*5)+C153+C154)*C156)</f>
        <v>0</v>
      </c>
      <c r="D157" s="11"/>
      <c r="E157" s="12"/>
      <c r="F157" s="13"/>
      <c r="G157" s="13"/>
      <c r="H157" s="13"/>
      <c r="I157" s="13"/>
      <c r="J157" s="13"/>
      <c r="K157" s="14"/>
      <c r="L157" s="12"/>
    </row>
    <row r="160" ht="25.5">
      <c r="B160" s="34" t="s">
        <v>32</v>
      </c>
    </row>
    <row r="162" spans="2:12" ht="51">
      <c r="B162" s="1"/>
      <c r="C162" s="4" t="s">
        <v>14</v>
      </c>
      <c r="D162" s="2" t="s">
        <v>0</v>
      </c>
      <c r="E162" s="3" t="s">
        <v>1</v>
      </c>
      <c r="F162" s="2" t="s">
        <v>15</v>
      </c>
      <c r="G162" s="2" t="s">
        <v>18</v>
      </c>
      <c r="H162" s="2" t="s">
        <v>16</v>
      </c>
      <c r="I162" s="2" t="s">
        <v>17</v>
      </c>
      <c r="J162" s="2" t="s">
        <v>2</v>
      </c>
      <c r="K162" s="5" t="s">
        <v>3</v>
      </c>
      <c r="L162" s="6" t="s">
        <v>4</v>
      </c>
    </row>
    <row r="163" spans="2:12" ht="14.25">
      <c r="B163" s="7" t="s">
        <v>5</v>
      </c>
      <c r="C163" s="7"/>
      <c r="D163" s="8">
        <v>0.22777777777777777</v>
      </c>
      <c r="E163" s="7"/>
      <c r="F163" s="2"/>
      <c r="G163" s="2"/>
      <c r="H163" s="2"/>
      <c r="I163" s="2"/>
      <c r="J163" s="2"/>
      <c r="K163" s="5"/>
      <c r="L163" s="7">
        <f>SUM(M139:IT139)</f>
        <v>0</v>
      </c>
    </row>
    <row r="164" spans="2:12" ht="14.25">
      <c r="B164" s="7" t="s">
        <v>6</v>
      </c>
      <c r="C164" s="7"/>
      <c r="D164" s="7"/>
      <c r="E164" s="7"/>
      <c r="F164" s="2"/>
      <c r="G164" s="2"/>
      <c r="H164" s="2"/>
      <c r="I164" s="2"/>
      <c r="J164" s="2"/>
      <c r="K164" s="5"/>
      <c r="L164" s="7">
        <f>SUM(M140:IT140)</f>
        <v>0</v>
      </c>
    </row>
    <row r="165" spans="2:12" ht="14.25">
      <c r="B165" s="7" t="s">
        <v>7</v>
      </c>
      <c r="C165" s="7"/>
      <c r="D165" s="7"/>
      <c r="E165" s="7"/>
      <c r="F165" s="2"/>
      <c r="G165" s="2"/>
      <c r="H165" s="2"/>
      <c r="I165" s="2"/>
      <c r="J165" s="2"/>
      <c r="K165" s="5"/>
      <c r="L165" s="7">
        <f>SUM(M141:IT141)</f>
        <v>0</v>
      </c>
    </row>
    <row r="166" spans="2:12" ht="14.25">
      <c r="B166" s="7" t="s">
        <v>8</v>
      </c>
      <c r="C166" s="7"/>
      <c r="D166" s="7"/>
      <c r="E166" s="7"/>
      <c r="F166" s="2"/>
      <c r="G166" s="2"/>
      <c r="H166" s="2"/>
      <c r="I166" s="2"/>
      <c r="J166" s="2"/>
      <c r="K166" s="5"/>
      <c r="L166" s="7">
        <f>SUM(H142:IT142)</f>
        <v>0</v>
      </c>
    </row>
    <row r="167" spans="2:12" ht="14.25">
      <c r="B167" s="7" t="s">
        <v>9</v>
      </c>
      <c r="C167" s="7"/>
      <c r="D167" s="7"/>
      <c r="E167" s="7"/>
      <c r="F167" s="2"/>
      <c r="G167" s="2"/>
      <c r="H167" s="2"/>
      <c r="I167" s="2"/>
      <c r="J167" s="2"/>
      <c r="K167" s="5"/>
      <c r="L167" s="7">
        <f>SUM(H143:IT143)</f>
        <v>0</v>
      </c>
    </row>
    <row r="168" spans="2:12" ht="14.25">
      <c r="B168" s="7" t="s">
        <v>10</v>
      </c>
      <c r="C168" s="7"/>
      <c r="D168" s="7"/>
      <c r="E168" s="7"/>
      <c r="F168" s="2"/>
      <c r="G168" s="2"/>
      <c r="H168" s="2"/>
      <c r="I168" s="2"/>
      <c r="J168" s="2"/>
      <c r="K168" s="5"/>
      <c r="L168" s="7">
        <f>SUM(H144:IT144)</f>
        <v>0</v>
      </c>
    </row>
    <row r="169" spans="2:12" ht="14.25">
      <c r="B169" s="7" t="s">
        <v>11</v>
      </c>
      <c r="C169" s="16">
        <v>36</v>
      </c>
      <c r="D169" s="9"/>
      <c r="E169" s="7"/>
      <c r="F169" s="2"/>
      <c r="G169" s="2"/>
      <c r="H169" s="2"/>
      <c r="I169" s="2"/>
      <c r="J169" s="2"/>
      <c r="K169" s="5"/>
      <c r="L169" s="7"/>
    </row>
    <row r="170" spans="2:12" ht="14.25">
      <c r="B170" s="7" t="s">
        <v>12</v>
      </c>
      <c r="C170" s="16">
        <v>16</v>
      </c>
      <c r="D170" s="9"/>
      <c r="E170" s="7"/>
      <c r="F170" s="2"/>
      <c r="G170" s="2"/>
      <c r="H170" s="2"/>
      <c r="I170" s="2"/>
      <c r="J170" s="2"/>
      <c r="K170" s="5"/>
      <c r="L170" s="7"/>
    </row>
    <row r="171" spans="2:12" ht="14.25">
      <c r="B171" s="17" t="s">
        <v>13</v>
      </c>
      <c r="C171" s="18">
        <f>(((C163*5)+C164+C165)*C169)+(((C166*5)+C167+C168)*C170)</f>
        <v>0</v>
      </c>
      <c r="D171" s="11"/>
      <c r="E171" s="12"/>
      <c r="F171" s="13"/>
      <c r="G171" s="13"/>
      <c r="H171" s="13"/>
      <c r="I171" s="13"/>
      <c r="J171" s="13"/>
      <c r="K171" s="14"/>
      <c r="L171" s="12"/>
    </row>
    <row r="172" spans="2:12" ht="14.25">
      <c r="B172" s="20"/>
      <c r="C172" s="21"/>
      <c r="D172" s="22"/>
      <c r="E172" s="23"/>
      <c r="F172" s="24"/>
      <c r="G172" s="24"/>
      <c r="H172" s="24"/>
      <c r="I172" s="24"/>
      <c r="J172" s="24"/>
      <c r="K172" s="25"/>
      <c r="L172" s="23"/>
    </row>
    <row r="174" ht="25.5">
      <c r="B174" s="34" t="s">
        <v>33</v>
      </c>
    </row>
    <row r="176" spans="2:12" ht="51">
      <c r="B176" s="1"/>
      <c r="C176" s="4" t="s">
        <v>14</v>
      </c>
      <c r="D176" s="2" t="s">
        <v>0</v>
      </c>
      <c r="E176" s="3" t="s">
        <v>1</v>
      </c>
      <c r="F176" s="2" t="s">
        <v>15</v>
      </c>
      <c r="G176" s="2" t="s">
        <v>18</v>
      </c>
      <c r="H176" s="2" t="s">
        <v>16</v>
      </c>
      <c r="I176" s="2" t="s">
        <v>17</v>
      </c>
      <c r="J176" s="2" t="s">
        <v>2</v>
      </c>
      <c r="K176" s="5" t="s">
        <v>3</v>
      </c>
      <c r="L176" s="6" t="s">
        <v>4</v>
      </c>
    </row>
    <row r="177" spans="2:12" ht="14.25">
      <c r="B177" s="7" t="s">
        <v>5</v>
      </c>
      <c r="C177" s="7"/>
      <c r="D177" s="8">
        <v>0.22777777777777777</v>
      </c>
      <c r="E177" s="7"/>
      <c r="F177" s="2"/>
      <c r="G177" s="2"/>
      <c r="H177" s="2"/>
      <c r="I177" s="2"/>
      <c r="J177" s="2"/>
      <c r="K177" s="5"/>
      <c r="L177" s="7">
        <f>SUM(M152:IT152)</f>
        <v>0</v>
      </c>
    </row>
    <row r="178" spans="2:12" ht="14.25">
      <c r="B178" s="7" t="s">
        <v>6</v>
      </c>
      <c r="C178" s="7"/>
      <c r="D178" s="7"/>
      <c r="E178" s="7"/>
      <c r="F178" s="2"/>
      <c r="G178" s="2"/>
      <c r="H178" s="2"/>
      <c r="I178" s="2"/>
      <c r="J178" s="2"/>
      <c r="K178" s="5"/>
      <c r="L178" s="7">
        <f>SUM(M153:IT153)</f>
        <v>0</v>
      </c>
    </row>
    <row r="179" spans="2:12" ht="14.25">
      <c r="B179" s="7" t="s">
        <v>7</v>
      </c>
      <c r="C179" s="7"/>
      <c r="D179" s="7"/>
      <c r="E179" s="7"/>
      <c r="F179" s="2"/>
      <c r="G179" s="2"/>
      <c r="H179" s="2"/>
      <c r="I179" s="2"/>
      <c r="J179" s="2"/>
      <c r="K179" s="5"/>
      <c r="L179" s="7">
        <f>SUM(M154:IT154)</f>
        <v>0</v>
      </c>
    </row>
    <row r="180" spans="2:12" ht="14.25">
      <c r="B180" s="7" t="s">
        <v>8</v>
      </c>
      <c r="C180" s="7"/>
      <c r="D180" s="7"/>
      <c r="E180" s="7"/>
      <c r="F180" s="2"/>
      <c r="G180" s="2"/>
      <c r="H180" s="2"/>
      <c r="I180" s="2"/>
      <c r="J180" s="2"/>
      <c r="K180" s="5"/>
      <c r="L180" s="7">
        <f>SUM(H155:IT155)</f>
        <v>0</v>
      </c>
    </row>
    <row r="181" spans="2:12" ht="14.25">
      <c r="B181" s="7" t="s">
        <v>9</v>
      </c>
      <c r="C181" s="7"/>
      <c r="D181" s="7"/>
      <c r="E181" s="7"/>
      <c r="F181" s="2"/>
      <c r="G181" s="2"/>
      <c r="H181" s="2"/>
      <c r="I181" s="2"/>
      <c r="J181" s="2"/>
      <c r="K181" s="5"/>
      <c r="L181" s="7">
        <f>SUM(H156:IT156)</f>
        <v>0</v>
      </c>
    </row>
    <row r="182" spans="2:12" ht="14.25">
      <c r="B182" s="7" t="s">
        <v>10</v>
      </c>
      <c r="C182" s="7"/>
      <c r="D182" s="7"/>
      <c r="E182" s="7"/>
      <c r="F182" s="2"/>
      <c r="G182" s="2"/>
      <c r="H182" s="2"/>
      <c r="I182" s="2"/>
      <c r="J182" s="2"/>
      <c r="K182" s="5"/>
      <c r="L182" s="7">
        <f>SUM(H157:IT157)</f>
        <v>0</v>
      </c>
    </row>
    <row r="183" spans="2:12" ht="14.25">
      <c r="B183" s="7" t="s">
        <v>11</v>
      </c>
      <c r="C183" s="16">
        <v>36</v>
      </c>
      <c r="D183" s="9"/>
      <c r="E183" s="7"/>
      <c r="F183" s="2"/>
      <c r="G183" s="2"/>
      <c r="H183" s="2"/>
      <c r="I183" s="2"/>
      <c r="J183" s="2"/>
      <c r="K183" s="5"/>
      <c r="L183" s="7"/>
    </row>
    <row r="184" spans="2:12" ht="14.25">
      <c r="B184" s="7" t="s">
        <v>12</v>
      </c>
      <c r="C184" s="16">
        <v>16</v>
      </c>
      <c r="D184" s="9"/>
      <c r="E184" s="7"/>
      <c r="F184" s="2"/>
      <c r="G184" s="2"/>
      <c r="H184" s="2"/>
      <c r="I184" s="2"/>
      <c r="J184" s="2"/>
      <c r="K184" s="5"/>
      <c r="L184" s="7"/>
    </row>
    <row r="185" spans="2:12" ht="14.25">
      <c r="B185" s="17" t="s">
        <v>13</v>
      </c>
      <c r="C185" s="18">
        <f>(((C177*5)+C178+C179)*C183)+(((C180*5)+C181+C182)*C184)</f>
        <v>0</v>
      </c>
      <c r="D185" s="11"/>
      <c r="E185" s="12"/>
      <c r="F185" s="13"/>
      <c r="G185" s="13"/>
      <c r="H185" s="13"/>
      <c r="I185" s="13"/>
      <c r="J185" s="13"/>
      <c r="K185" s="14"/>
      <c r="L185" s="12"/>
    </row>
    <row r="186" spans="2:12" ht="14.25">
      <c r="B186" s="20"/>
      <c r="C186" s="21"/>
      <c r="D186" s="22"/>
      <c r="E186" s="23"/>
      <c r="F186" s="24"/>
      <c r="G186" s="24"/>
      <c r="H186" s="24"/>
      <c r="I186" s="24"/>
      <c r="J186" s="24"/>
      <c r="K186" s="25"/>
      <c r="L186" s="23"/>
    </row>
    <row r="188" ht="12.75">
      <c r="B188" s="34" t="s">
        <v>36</v>
      </c>
    </row>
    <row r="190" spans="2:12" ht="51">
      <c r="B190" s="1"/>
      <c r="C190" s="4" t="s">
        <v>14</v>
      </c>
      <c r="D190" s="2" t="s">
        <v>0</v>
      </c>
      <c r="E190" s="3" t="s">
        <v>1</v>
      </c>
      <c r="F190" s="2" t="s">
        <v>15</v>
      </c>
      <c r="G190" s="2" t="s">
        <v>18</v>
      </c>
      <c r="H190" s="2" t="s">
        <v>16</v>
      </c>
      <c r="I190" s="2" t="s">
        <v>17</v>
      </c>
      <c r="J190" s="2" t="s">
        <v>2</v>
      </c>
      <c r="K190" s="5" t="s">
        <v>3</v>
      </c>
      <c r="L190" s="6" t="s">
        <v>4</v>
      </c>
    </row>
    <row r="191" spans="2:12" ht="14.25">
      <c r="B191" s="7" t="s">
        <v>5</v>
      </c>
      <c r="C191" s="7"/>
      <c r="D191" s="8">
        <v>0.22777777777777777</v>
      </c>
      <c r="E191" s="7"/>
      <c r="F191" s="2"/>
      <c r="G191" s="2"/>
      <c r="H191" s="2"/>
      <c r="I191" s="2"/>
      <c r="J191" s="2"/>
      <c r="K191" s="5"/>
      <c r="L191" s="7">
        <f>SUM(M165:IT165)</f>
        <v>0</v>
      </c>
    </row>
    <row r="192" spans="2:12" ht="14.25">
      <c r="B192" s="7" t="s">
        <v>6</v>
      </c>
      <c r="C192" s="7"/>
      <c r="D192" s="7"/>
      <c r="E192" s="7"/>
      <c r="F192" s="2"/>
      <c r="G192" s="2"/>
      <c r="H192" s="2"/>
      <c r="I192" s="2"/>
      <c r="J192" s="2"/>
      <c r="K192" s="5"/>
      <c r="L192" s="7">
        <f>SUM(M166:IT166)</f>
        <v>0</v>
      </c>
    </row>
    <row r="193" spans="2:12" ht="14.25">
      <c r="B193" s="7" t="s">
        <v>7</v>
      </c>
      <c r="C193" s="7"/>
      <c r="D193" s="7"/>
      <c r="E193" s="7"/>
      <c r="F193" s="2"/>
      <c r="G193" s="2"/>
      <c r="H193" s="2"/>
      <c r="I193" s="2"/>
      <c r="J193" s="2"/>
      <c r="K193" s="5"/>
      <c r="L193" s="7">
        <f>SUM(M167:IT167)</f>
        <v>0</v>
      </c>
    </row>
    <row r="194" spans="2:12" ht="14.25">
      <c r="B194" s="7" t="s">
        <v>8</v>
      </c>
      <c r="C194" s="7"/>
      <c r="D194" s="7"/>
      <c r="E194" s="7"/>
      <c r="F194" s="2"/>
      <c r="G194" s="2"/>
      <c r="H194" s="2"/>
      <c r="I194" s="2"/>
      <c r="J194" s="2"/>
      <c r="K194" s="5"/>
      <c r="L194" s="7">
        <f>SUM(H168:IT168)</f>
        <v>0</v>
      </c>
    </row>
    <row r="195" spans="2:12" ht="14.25">
      <c r="B195" s="7" t="s">
        <v>9</v>
      </c>
      <c r="C195" s="7"/>
      <c r="D195" s="7"/>
      <c r="E195" s="7"/>
      <c r="F195" s="2"/>
      <c r="G195" s="2"/>
      <c r="H195" s="2"/>
      <c r="I195" s="2"/>
      <c r="J195" s="2"/>
      <c r="K195" s="5"/>
      <c r="L195" s="7">
        <f>SUM(H169:IT169)</f>
        <v>0</v>
      </c>
    </row>
    <row r="196" spans="2:12" ht="14.25">
      <c r="B196" s="7" t="s">
        <v>10</v>
      </c>
      <c r="C196" s="7"/>
      <c r="D196" s="7"/>
      <c r="E196" s="7"/>
      <c r="F196" s="2"/>
      <c r="G196" s="2"/>
      <c r="H196" s="2"/>
      <c r="I196" s="2"/>
      <c r="J196" s="2"/>
      <c r="K196" s="5"/>
      <c r="L196" s="7">
        <f>SUM(H170:IT170)</f>
        <v>0</v>
      </c>
    </row>
    <row r="197" spans="2:12" ht="14.25">
      <c r="B197" s="7" t="s">
        <v>11</v>
      </c>
      <c r="C197" s="16">
        <v>36</v>
      </c>
      <c r="D197" s="9"/>
      <c r="E197" s="7"/>
      <c r="F197" s="2"/>
      <c r="G197" s="2"/>
      <c r="H197" s="2"/>
      <c r="I197" s="2"/>
      <c r="J197" s="2"/>
      <c r="K197" s="5"/>
      <c r="L197" s="7"/>
    </row>
    <row r="198" spans="2:12" ht="14.25">
      <c r="B198" s="7" t="s">
        <v>12</v>
      </c>
      <c r="C198" s="16">
        <v>16</v>
      </c>
      <c r="D198" s="9"/>
      <c r="E198" s="7"/>
      <c r="F198" s="2"/>
      <c r="G198" s="2"/>
      <c r="H198" s="2"/>
      <c r="I198" s="2"/>
      <c r="J198" s="2"/>
      <c r="K198" s="5"/>
      <c r="L198" s="7"/>
    </row>
    <row r="199" spans="2:12" ht="14.25">
      <c r="B199" s="17" t="s">
        <v>13</v>
      </c>
      <c r="C199" s="18">
        <f>(((C191*5)+C192+C193)*C197)+(((C194*5)+C195+C196)*C198)</f>
        <v>0</v>
      </c>
      <c r="D199" s="11"/>
      <c r="E199" s="12"/>
      <c r="F199" s="13"/>
      <c r="G199" s="13"/>
      <c r="H199" s="13"/>
      <c r="I199" s="13"/>
      <c r="J199" s="13"/>
      <c r="K199" s="14"/>
      <c r="L199" s="12"/>
    </row>
    <row r="202" ht="12.75">
      <c r="B202" s="34" t="s">
        <v>37</v>
      </c>
    </row>
    <row r="204" spans="2:12" ht="51">
      <c r="B204" s="1"/>
      <c r="C204" s="4" t="s">
        <v>14</v>
      </c>
      <c r="D204" s="2" t="s">
        <v>0</v>
      </c>
      <c r="E204" s="3" t="s">
        <v>1</v>
      </c>
      <c r="F204" s="2" t="s">
        <v>15</v>
      </c>
      <c r="G204" s="2" t="s">
        <v>18</v>
      </c>
      <c r="H204" s="2" t="s">
        <v>16</v>
      </c>
      <c r="I204" s="2" t="s">
        <v>17</v>
      </c>
      <c r="J204" s="2" t="s">
        <v>2</v>
      </c>
      <c r="K204" s="5" t="s">
        <v>3</v>
      </c>
      <c r="L204" s="6" t="s">
        <v>4</v>
      </c>
    </row>
    <row r="205" spans="2:12" ht="14.25">
      <c r="B205" s="7" t="s">
        <v>5</v>
      </c>
      <c r="C205" s="7"/>
      <c r="D205" s="8">
        <v>0.22777777777777777</v>
      </c>
      <c r="E205" s="7"/>
      <c r="F205" s="2"/>
      <c r="G205" s="2"/>
      <c r="H205" s="2"/>
      <c r="I205" s="2"/>
      <c r="J205" s="2"/>
      <c r="K205" s="5"/>
      <c r="L205" s="7">
        <f>SUM(M179:IT179)</f>
        <v>0</v>
      </c>
    </row>
    <row r="206" spans="2:12" ht="14.25">
      <c r="B206" s="7" t="s">
        <v>6</v>
      </c>
      <c r="C206" s="7"/>
      <c r="D206" s="7"/>
      <c r="E206" s="7"/>
      <c r="F206" s="2"/>
      <c r="G206" s="2"/>
      <c r="H206" s="2"/>
      <c r="I206" s="2"/>
      <c r="J206" s="2"/>
      <c r="K206" s="5"/>
      <c r="L206" s="7">
        <f>SUM(M180:IT180)</f>
        <v>0</v>
      </c>
    </row>
    <row r="207" spans="2:12" ht="14.25">
      <c r="B207" s="7" t="s">
        <v>7</v>
      </c>
      <c r="C207" s="7"/>
      <c r="D207" s="7"/>
      <c r="E207" s="7"/>
      <c r="F207" s="2"/>
      <c r="G207" s="2"/>
      <c r="H207" s="2"/>
      <c r="I207" s="2"/>
      <c r="J207" s="2"/>
      <c r="K207" s="5"/>
      <c r="L207" s="7">
        <f>SUM(M181:IT181)</f>
        <v>0</v>
      </c>
    </row>
    <row r="208" spans="2:12" ht="14.25">
      <c r="B208" s="7" t="s">
        <v>8</v>
      </c>
      <c r="C208" s="7"/>
      <c r="D208" s="7"/>
      <c r="E208" s="7"/>
      <c r="F208" s="2"/>
      <c r="G208" s="2"/>
      <c r="H208" s="2"/>
      <c r="I208" s="2"/>
      <c r="J208" s="2"/>
      <c r="K208" s="5"/>
      <c r="L208" s="7">
        <f>SUM(H182:IT182)</f>
        <v>0</v>
      </c>
    </row>
    <row r="209" spans="2:12" ht="14.25">
      <c r="B209" s="7" t="s">
        <v>9</v>
      </c>
      <c r="C209" s="7"/>
      <c r="D209" s="7"/>
      <c r="E209" s="7"/>
      <c r="F209" s="2"/>
      <c r="G209" s="2"/>
      <c r="H209" s="2"/>
      <c r="I209" s="2"/>
      <c r="J209" s="2"/>
      <c r="K209" s="5"/>
      <c r="L209" s="7">
        <f>SUM(H183:IT183)</f>
        <v>0</v>
      </c>
    </row>
    <row r="210" spans="2:12" ht="14.25">
      <c r="B210" s="7" t="s">
        <v>10</v>
      </c>
      <c r="C210" s="7"/>
      <c r="D210" s="7"/>
      <c r="E210" s="7"/>
      <c r="F210" s="2"/>
      <c r="G210" s="2"/>
      <c r="H210" s="2"/>
      <c r="I210" s="2"/>
      <c r="J210" s="2"/>
      <c r="K210" s="5"/>
      <c r="L210" s="7">
        <f>SUM(H184:IT184)</f>
        <v>0</v>
      </c>
    </row>
    <row r="211" spans="2:12" ht="14.25">
      <c r="B211" s="7" t="s">
        <v>11</v>
      </c>
      <c r="C211" s="16">
        <v>36</v>
      </c>
      <c r="D211" s="9"/>
      <c r="E211" s="7"/>
      <c r="F211" s="2"/>
      <c r="G211" s="2"/>
      <c r="H211" s="2"/>
      <c r="I211" s="2"/>
      <c r="J211" s="2"/>
      <c r="K211" s="5"/>
      <c r="L211" s="7"/>
    </row>
    <row r="212" spans="2:12" ht="14.25">
      <c r="B212" s="7" t="s">
        <v>12</v>
      </c>
      <c r="C212" s="16">
        <v>16</v>
      </c>
      <c r="D212" s="9"/>
      <c r="E212" s="7"/>
      <c r="F212" s="2"/>
      <c r="G212" s="2"/>
      <c r="H212" s="2"/>
      <c r="I212" s="2"/>
      <c r="J212" s="2"/>
      <c r="K212" s="5"/>
      <c r="L212" s="7"/>
    </row>
    <row r="213" spans="2:12" ht="14.25">
      <c r="B213" s="17" t="s">
        <v>13</v>
      </c>
      <c r="C213" s="18">
        <f>(((C205*5)+C206+C207)*C211)+(((C208*5)+C209+C210)*C212)</f>
        <v>0</v>
      </c>
      <c r="D213" s="11"/>
      <c r="E213" s="12"/>
      <c r="F213" s="13"/>
      <c r="G213" s="13"/>
      <c r="H213" s="13"/>
      <c r="I213" s="13"/>
      <c r="J213" s="13"/>
      <c r="K213" s="14"/>
      <c r="L213" s="12"/>
    </row>
    <row r="217" ht="12.75">
      <c r="B217" s="34" t="s">
        <v>38</v>
      </c>
    </row>
    <row r="219" spans="2:12" ht="51">
      <c r="B219" s="1"/>
      <c r="C219" s="4" t="s">
        <v>14</v>
      </c>
      <c r="D219" s="2" t="s">
        <v>0</v>
      </c>
      <c r="E219" s="3" t="s">
        <v>1</v>
      </c>
      <c r="F219" s="2" t="s">
        <v>15</v>
      </c>
      <c r="G219" s="2" t="s">
        <v>18</v>
      </c>
      <c r="H219" s="2" t="s">
        <v>16</v>
      </c>
      <c r="I219" s="2" t="s">
        <v>17</v>
      </c>
      <c r="J219" s="2" t="s">
        <v>2</v>
      </c>
      <c r="K219" s="5" t="s">
        <v>3</v>
      </c>
      <c r="L219" s="6" t="s">
        <v>4</v>
      </c>
    </row>
    <row r="220" spans="2:12" ht="14.25">
      <c r="B220" s="7" t="s">
        <v>5</v>
      </c>
      <c r="C220" s="7"/>
      <c r="D220" s="8">
        <v>0.22777777777777777</v>
      </c>
      <c r="E220" s="7"/>
      <c r="F220" s="2"/>
      <c r="G220" s="2"/>
      <c r="H220" s="2"/>
      <c r="I220" s="2"/>
      <c r="J220" s="2"/>
      <c r="K220" s="5"/>
      <c r="L220" s="7">
        <f>SUM(M194:IT194)</f>
        <v>0</v>
      </c>
    </row>
    <row r="221" spans="2:12" ht="14.25">
      <c r="B221" s="7" t="s">
        <v>6</v>
      </c>
      <c r="C221" s="7"/>
      <c r="D221" s="7"/>
      <c r="E221" s="7"/>
      <c r="F221" s="2"/>
      <c r="G221" s="2"/>
      <c r="H221" s="2"/>
      <c r="I221" s="2"/>
      <c r="J221" s="2"/>
      <c r="K221" s="5"/>
      <c r="L221" s="7">
        <f>SUM(M195:IT195)</f>
        <v>0</v>
      </c>
    </row>
    <row r="222" spans="2:12" ht="14.25">
      <c r="B222" s="7" t="s">
        <v>7</v>
      </c>
      <c r="C222" s="7"/>
      <c r="D222" s="7"/>
      <c r="E222" s="7"/>
      <c r="F222" s="2"/>
      <c r="G222" s="2"/>
      <c r="H222" s="2"/>
      <c r="I222" s="2"/>
      <c r="J222" s="2"/>
      <c r="K222" s="5"/>
      <c r="L222" s="7">
        <f>SUM(M196:IT196)</f>
        <v>0</v>
      </c>
    </row>
    <row r="223" spans="2:12" ht="14.25">
      <c r="B223" s="7" t="s">
        <v>8</v>
      </c>
      <c r="C223" s="7"/>
      <c r="D223" s="7"/>
      <c r="E223" s="7"/>
      <c r="F223" s="2"/>
      <c r="G223" s="2"/>
      <c r="H223" s="2"/>
      <c r="I223" s="2"/>
      <c r="J223" s="2"/>
      <c r="K223" s="5"/>
      <c r="L223" s="7">
        <f>SUM(H197:IT197)</f>
        <v>0</v>
      </c>
    </row>
    <row r="224" spans="2:12" ht="14.25">
      <c r="B224" s="7" t="s">
        <v>9</v>
      </c>
      <c r="C224" s="7"/>
      <c r="D224" s="7"/>
      <c r="E224" s="7"/>
      <c r="F224" s="2"/>
      <c r="G224" s="2"/>
      <c r="H224" s="2"/>
      <c r="I224" s="2"/>
      <c r="J224" s="2"/>
      <c r="K224" s="5"/>
      <c r="L224" s="7">
        <f>SUM(H198:IT198)</f>
        <v>0</v>
      </c>
    </row>
    <row r="225" spans="2:12" ht="14.25">
      <c r="B225" s="7" t="s">
        <v>10</v>
      </c>
      <c r="C225" s="7"/>
      <c r="D225" s="7"/>
      <c r="E225" s="7"/>
      <c r="F225" s="2"/>
      <c r="G225" s="2"/>
      <c r="H225" s="2"/>
      <c r="I225" s="2"/>
      <c r="J225" s="2"/>
      <c r="K225" s="5"/>
      <c r="L225" s="7">
        <f>SUM(H199:IT199)</f>
        <v>0</v>
      </c>
    </row>
    <row r="226" spans="2:12" ht="14.25">
      <c r="B226" s="7" t="s">
        <v>11</v>
      </c>
      <c r="C226" s="16">
        <v>36</v>
      </c>
      <c r="D226" s="9"/>
      <c r="E226" s="7"/>
      <c r="F226" s="2"/>
      <c r="G226" s="2"/>
      <c r="H226" s="2"/>
      <c r="I226" s="2"/>
      <c r="J226" s="2"/>
      <c r="K226" s="5"/>
      <c r="L226" s="7"/>
    </row>
    <row r="227" spans="2:12" ht="14.25">
      <c r="B227" s="7" t="s">
        <v>12</v>
      </c>
      <c r="C227" s="16">
        <v>16</v>
      </c>
      <c r="D227" s="9"/>
      <c r="E227" s="7"/>
      <c r="F227" s="2"/>
      <c r="G227" s="2"/>
      <c r="H227" s="2"/>
      <c r="I227" s="2"/>
      <c r="J227" s="2"/>
      <c r="K227" s="5"/>
      <c r="L227" s="7"/>
    </row>
    <row r="228" spans="2:12" ht="14.25">
      <c r="B228" s="17" t="s">
        <v>13</v>
      </c>
      <c r="C228" s="18">
        <f>(((C220*5)+C221+C222)*C226)+(((C223*5)+C224+C225)*C227)</f>
        <v>0</v>
      </c>
      <c r="D228" s="11"/>
      <c r="E228" s="12"/>
      <c r="F228" s="13"/>
      <c r="G228" s="13"/>
      <c r="H228" s="13"/>
      <c r="I228" s="13"/>
      <c r="J228" s="13"/>
      <c r="K228" s="14"/>
      <c r="L228" s="12"/>
    </row>
    <row r="231" ht="12.75">
      <c r="B231" s="34" t="s">
        <v>39</v>
      </c>
    </row>
    <row r="233" spans="2:12" ht="51">
      <c r="B233" s="1"/>
      <c r="C233" s="4" t="s">
        <v>14</v>
      </c>
      <c r="D233" s="2" t="s">
        <v>0</v>
      </c>
      <c r="E233" s="3" t="s">
        <v>1</v>
      </c>
      <c r="F233" s="2" t="s">
        <v>15</v>
      </c>
      <c r="G233" s="2" t="s">
        <v>18</v>
      </c>
      <c r="H233" s="2" t="s">
        <v>16</v>
      </c>
      <c r="I233" s="2" t="s">
        <v>17</v>
      </c>
      <c r="J233" s="2" t="s">
        <v>2</v>
      </c>
      <c r="K233" s="5" t="s">
        <v>3</v>
      </c>
      <c r="L233" s="6" t="s">
        <v>4</v>
      </c>
    </row>
    <row r="234" spans="2:12" ht="14.25">
      <c r="B234" s="7" t="s">
        <v>5</v>
      </c>
      <c r="C234" s="7"/>
      <c r="D234" s="8">
        <v>0.22777777777777777</v>
      </c>
      <c r="E234" s="7"/>
      <c r="F234" s="2"/>
      <c r="G234" s="2"/>
      <c r="H234" s="2"/>
      <c r="I234" s="2"/>
      <c r="J234" s="2"/>
      <c r="K234" s="5"/>
      <c r="L234" s="7">
        <f>SUM(M208:IT208)</f>
        <v>0</v>
      </c>
    </row>
    <row r="235" spans="2:12" ht="14.25">
      <c r="B235" s="7" t="s">
        <v>6</v>
      </c>
      <c r="C235" s="7"/>
      <c r="D235" s="7"/>
      <c r="E235" s="7"/>
      <c r="F235" s="2"/>
      <c r="G235" s="2"/>
      <c r="H235" s="2"/>
      <c r="I235" s="2"/>
      <c r="J235" s="2"/>
      <c r="K235" s="5"/>
      <c r="L235" s="7">
        <f>SUM(M209:IT209)</f>
        <v>0</v>
      </c>
    </row>
    <row r="236" spans="2:12" ht="14.25">
      <c r="B236" s="7" t="s">
        <v>7</v>
      </c>
      <c r="C236" s="7"/>
      <c r="D236" s="7"/>
      <c r="E236" s="7"/>
      <c r="F236" s="2"/>
      <c r="G236" s="2"/>
      <c r="H236" s="2"/>
      <c r="I236" s="2"/>
      <c r="J236" s="2"/>
      <c r="K236" s="5"/>
      <c r="L236" s="7">
        <f>SUM(M210:IT210)</f>
        <v>0</v>
      </c>
    </row>
    <row r="237" spans="2:12" ht="14.25">
      <c r="B237" s="7" t="s">
        <v>8</v>
      </c>
      <c r="C237" s="7"/>
      <c r="D237" s="7"/>
      <c r="E237" s="7"/>
      <c r="F237" s="2"/>
      <c r="G237" s="2"/>
      <c r="H237" s="2"/>
      <c r="I237" s="2"/>
      <c r="J237" s="2"/>
      <c r="K237" s="5"/>
      <c r="L237" s="7">
        <f>SUM(H211:IT211)</f>
        <v>0</v>
      </c>
    </row>
    <row r="238" spans="2:12" ht="14.25">
      <c r="B238" s="7" t="s">
        <v>9</v>
      </c>
      <c r="C238" s="7"/>
      <c r="D238" s="7"/>
      <c r="E238" s="7"/>
      <c r="F238" s="2"/>
      <c r="G238" s="2"/>
      <c r="H238" s="2"/>
      <c r="I238" s="2"/>
      <c r="J238" s="2"/>
      <c r="K238" s="5"/>
      <c r="L238" s="7">
        <f>SUM(H212:IT212)</f>
        <v>0</v>
      </c>
    </row>
    <row r="239" spans="2:12" ht="14.25">
      <c r="B239" s="7" t="s">
        <v>10</v>
      </c>
      <c r="C239" s="7"/>
      <c r="D239" s="7"/>
      <c r="E239" s="7"/>
      <c r="F239" s="2"/>
      <c r="G239" s="2"/>
      <c r="H239" s="2"/>
      <c r="I239" s="2"/>
      <c r="J239" s="2"/>
      <c r="K239" s="5"/>
      <c r="L239" s="7">
        <f>SUM(H213:IT213)</f>
        <v>0</v>
      </c>
    </row>
    <row r="240" spans="2:12" ht="14.25">
      <c r="B240" s="7" t="s">
        <v>11</v>
      </c>
      <c r="C240" s="16">
        <v>36</v>
      </c>
      <c r="D240" s="9"/>
      <c r="E240" s="7"/>
      <c r="F240" s="2"/>
      <c r="G240" s="2"/>
      <c r="H240" s="2"/>
      <c r="I240" s="2"/>
      <c r="J240" s="2"/>
      <c r="K240" s="5"/>
      <c r="L240" s="7"/>
    </row>
    <row r="241" spans="2:12" ht="14.25">
      <c r="B241" s="7" t="s">
        <v>12</v>
      </c>
      <c r="C241" s="16">
        <v>16</v>
      </c>
      <c r="D241" s="9"/>
      <c r="E241" s="7"/>
      <c r="F241" s="2"/>
      <c r="G241" s="2"/>
      <c r="H241" s="2"/>
      <c r="I241" s="2"/>
      <c r="J241" s="2"/>
      <c r="K241" s="5"/>
      <c r="L241" s="7"/>
    </row>
    <row r="242" spans="2:12" ht="14.25">
      <c r="B242" s="17" t="s">
        <v>13</v>
      </c>
      <c r="C242" s="18">
        <f>(((C234*5)+C235+C236)*C240)+(((C237*5)+C238+C239)*C241)</f>
        <v>0</v>
      </c>
      <c r="D242" s="11"/>
      <c r="E242" s="12"/>
      <c r="F242" s="13"/>
      <c r="G242" s="13"/>
      <c r="H242" s="13"/>
      <c r="I242" s="13"/>
      <c r="J242" s="13"/>
      <c r="K242" s="14"/>
      <c r="L242" s="12"/>
    </row>
    <row r="246" ht="12.75">
      <c r="B246" s="34" t="s">
        <v>40</v>
      </c>
    </row>
    <row r="248" spans="2:12" ht="51">
      <c r="B248" s="1"/>
      <c r="C248" s="4" t="s">
        <v>14</v>
      </c>
      <c r="D248" s="2" t="s">
        <v>0</v>
      </c>
      <c r="E248" s="3" t="s">
        <v>1</v>
      </c>
      <c r="F248" s="2" t="s">
        <v>15</v>
      </c>
      <c r="G248" s="2" t="s">
        <v>18</v>
      </c>
      <c r="H248" s="2" t="s">
        <v>16</v>
      </c>
      <c r="I248" s="2" t="s">
        <v>17</v>
      </c>
      <c r="J248" s="2" t="s">
        <v>2</v>
      </c>
      <c r="K248" s="5" t="s">
        <v>3</v>
      </c>
      <c r="L248" s="6" t="s">
        <v>4</v>
      </c>
    </row>
    <row r="249" spans="2:12" ht="14.25">
      <c r="B249" s="7" t="s">
        <v>5</v>
      </c>
      <c r="C249" s="7"/>
      <c r="D249" s="8">
        <v>0.22777777777777777</v>
      </c>
      <c r="E249" s="7"/>
      <c r="F249" s="2"/>
      <c r="G249" s="2"/>
      <c r="H249" s="2"/>
      <c r="I249" s="2"/>
      <c r="J249" s="2"/>
      <c r="K249" s="5"/>
      <c r="L249" s="7">
        <f>SUM(M223:IT223)</f>
        <v>0</v>
      </c>
    </row>
    <row r="250" spans="2:12" ht="14.25">
      <c r="B250" s="7" t="s">
        <v>6</v>
      </c>
      <c r="C250" s="7"/>
      <c r="D250" s="7"/>
      <c r="E250" s="7"/>
      <c r="F250" s="2"/>
      <c r="G250" s="2"/>
      <c r="H250" s="2"/>
      <c r="I250" s="2"/>
      <c r="J250" s="2"/>
      <c r="K250" s="5"/>
      <c r="L250" s="7">
        <f>SUM(M224:IT224)</f>
        <v>0</v>
      </c>
    </row>
    <row r="251" spans="2:12" ht="14.25">
      <c r="B251" s="7" t="s">
        <v>7</v>
      </c>
      <c r="C251" s="7"/>
      <c r="D251" s="7"/>
      <c r="E251" s="7"/>
      <c r="F251" s="2"/>
      <c r="G251" s="2"/>
      <c r="H251" s="2"/>
      <c r="I251" s="2"/>
      <c r="J251" s="2"/>
      <c r="K251" s="5"/>
      <c r="L251" s="7">
        <f>SUM(M225:IT225)</f>
        <v>0</v>
      </c>
    </row>
    <row r="252" spans="2:12" ht="14.25">
      <c r="B252" s="7" t="s">
        <v>8</v>
      </c>
      <c r="C252" s="7"/>
      <c r="D252" s="7"/>
      <c r="E252" s="7"/>
      <c r="F252" s="2"/>
      <c r="G252" s="2"/>
      <c r="H252" s="2"/>
      <c r="I252" s="2"/>
      <c r="J252" s="2"/>
      <c r="K252" s="5"/>
      <c r="L252" s="7">
        <f>SUM(H226:IT226)</f>
        <v>0</v>
      </c>
    </row>
    <row r="253" spans="2:12" ht="14.25">
      <c r="B253" s="7" t="s">
        <v>9</v>
      </c>
      <c r="C253" s="7"/>
      <c r="D253" s="7"/>
      <c r="E253" s="7"/>
      <c r="F253" s="2"/>
      <c r="G253" s="2"/>
      <c r="H253" s="2"/>
      <c r="I253" s="2"/>
      <c r="J253" s="2"/>
      <c r="K253" s="5"/>
      <c r="L253" s="7">
        <f>SUM(H227:IT227)</f>
        <v>0</v>
      </c>
    </row>
    <row r="254" spans="2:12" ht="14.25">
      <c r="B254" s="7" t="s">
        <v>10</v>
      </c>
      <c r="C254" s="7"/>
      <c r="D254" s="7"/>
      <c r="E254" s="7"/>
      <c r="F254" s="2"/>
      <c r="G254" s="2"/>
      <c r="H254" s="2"/>
      <c r="I254" s="2"/>
      <c r="J254" s="2"/>
      <c r="K254" s="5"/>
      <c r="L254" s="7">
        <f>SUM(H228:IT228)</f>
        <v>0</v>
      </c>
    </row>
    <row r="255" spans="2:12" ht="14.25">
      <c r="B255" s="7" t="s">
        <v>11</v>
      </c>
      <c r="C255" s="16">
        <v>36</v>
      </c>
      <c r="D255" s="9"/>
      <c r="E255" s="7"/>
      <c r="F255" s="2"/>
      <c r="G255" s="2"/>
      <c r="H255" s="2"/>
      <c r="I255" s="2"/>
      <c r="J255" s="2"/>
      <c r="K255" s="5"/>
      <c r="L255" s="7"/>
    </row>
    <row r="256" spans="2:12" ht="14.25">
      <c r="B256" s="7" t="s">
        <v>12</v>
      </c>
      <c r="C256" s="16">
        <v>16</v>
      </c>
      <c r="D256" s="9"/>
      <c r="E256" s="7"/>
      <c r="F256" s="2"/>
      <c r="G256" s="2"/>
      <c r="H256" s="2"/>
      <c r="I256" s="2"/>
      <c r="J256" s="2"/>
      <c r="K256" s="5"/>
      <c r="L256" s="7"/>
    </row>
    <row r="257" spans="2:12" ht="14.25">
      <c r="B257" s="17" t="s">
        <v>13</v>
      </c>
      <c r="C257" s="18">
        <f>(((C249*5)+C250+C251)*C255)+(((C252*5)+C253+C254)*C256)</f>
        <v>0</v>
      </c>
      <c r="D257" s="11"/>
      <c r="E257" s="12"/>
      <c r="F257" s="13"/>
      <c r="G257" s="13"/>
      <c r="H257" s="13"/>
      <c r="I257" s="13"/>
      <c r="J257" s="13"/>
      <c r="K257" s="14"/>
      <c r="L257" s="12"/>
    </row>
    <row r="261" ht="12.75">
      <c r="B261" s="34" t="s">
        <v>41</v>
      </c>
    </row>
    <row r="263" spans="2:12" ht="51">
      <c r="B263" s="1"/>
      <c r="C263" s="4" t="s">
        <v>14</v>
      </c>
      <c r="D263" s="2" t="s">
        <v>0</v>
      </c>
      <c r="E263" s="3" t="s">
        <v>1</v>
      </c>
      <c r="F263" s="2" t="s">
        <v>15</v>
      </c>
      <c r="G263" s="2" t="s">
        <v>18</v>
      </c>
      <c r="H263" s="2" t="s">
        <v>16</v>
      </c>
      <c r="I263" s="2" t="s">
        <v>17</v>
      </c>
      <c r="J263" s="2" t="s">
        <v>2</v>
      </c>
      <c r="K263" s="5" t="s">
        <v>3</v>
      </c>
      <c r="L263" s="6" t="s">
        <v>4</v>
      </c>
    </row>
    <row r="264" spans="2:12" ht="14.25">
      <c r="B264" s="7" t="s">
        <v>5</v>
      </c>
      <c r="C264" s="7"/>
      <c r="D264" s="8">
        <v>0.22777777777777777</v>
      </c>
      <c r="E264" s="7"/>
      <c r="F264" s="2"/>
      <c r="G264" s="2"/>
      <c r="H264" s="2"/>
      <c r="I264" s="2"/>
      <c r="J264" s="2"/>
      <c r="K264" s="5"/>
      <c r="L264" s="7">
        <f>SUM(M238:IT238)</f>
        <v>0</v>
      </c>
    </row>
    <row r="265" spans="2:12" ht="14.25">
      <c r="B265" s="7" t="s">
        <v>6</v>
      </c>
      <c r="C265" s="7"/>
      <c r="D265" s="7"/>
      <c r="E265" s="7"/>
      <c r="F265" s="2"/>
      <c r="G265" s="2"/>
      <c r="H265" s="2"/>
      <c r="I265" s="2"/>
      <c r="J265" s="2"/>
      <c r="K265" s="5"/>
      <c r="L265" s="7">
        <f>SUM(M239:IT239)</f>
        <v>0</v>
      </c>
    </row>
    <row r="266" spans="2:12" ht="14.25">
      <c r="B266" s="7" t="s">
        <v>7</v>
      </c>
      <c r="C266" s="7"/>
      <c r="D266" s="7"/>
      <c r="E266" s="7"/>
      <c r="F266" s="2"/>
      <c r="G266" s="2"/>
      <c r="H266" s="2"/>
      <c r="I266" s="2"/>
      <c r="J266" s="2"/>
      <c r="K266" s="5"/>
      <c r="L266" s="7">
        <f>SUM(M240:IT240)</f>
        <v>0</v>
      </c>
    </row>
    <row r="267" spans="2:12" ht="14.25">
      <c r="B267" s="7" t="s">
        <v>8</v>
      </c>
      <c r="C267" s="7"/>
      <c r="D267" s="7"/>
      <c r="E267" s="7"/>
      <c r="F267" s="2"/>
      <c r="G267" s="2"/>
      <c r="H267" s="2"/>
      <c r="I267" s="2"/>
      <c r="J267" s="2"/>
      <c r="K267" s="5"/>
      <c r="L267" s="7">
        <f>SUM(H241:IT241)</f>
        <v>0</v>
      </c>
    </row>
    <row r="268" spans="2:12" ht="14.25">
      <c r="B268" s="7" t="s">
        <v>9</v>
      </c>
      <c r="C268" s="7"/>
      <c r="D268" s="7"/>
      <c r="E268" s="7"/>
      <c r="F268" s="2"/>
      <c r="G268" s="2"/>
      <c r="H268" s="2"/>
      <c r="I268" s="2"/>
      <c r="J268" s="2"/>
      <c r="K268" s="5"/>
      <c r="L268" s="7">
        <f>SUM(H242:IT242)</f>
        <v>0</v>
      </c>
    </row>
    <row r="269" spans="2:12" ht="14.25">
      <c r="B269" s="7" t="s">
        <v>10</v>
      </c>
      <c r="C269" s="7"/>
      <c r="D269" s="7"/>
      <c r="E269" s="7"/>
      <c r="F269" s="2"/>
      <c r="G269" s="2"/>
      <c r="H269" s="2"/>
      <c r="I269" s="2"/>
      <c r="J269" s="2"/>
      <c r="K269" s="5"/>
      <c r="L269" s="7">
        <f>SUM(H243:IT243)</f>
        <v>0</v>
      </c>
    </row>
    <row r="270" spans="2:12" ht="14.25">
      <c r="B270" s="7" t="s">
        <v>11</v>
      </c>
      <c r="C270" s="16">
        <v>36</v>
      </c>
      <c r="D270" s="9"/>
      <c r="E270" s="7"/>
      <c r="F270" s="2"/>
      <c r="G270" s="2"/>
      <c r="H270" s="2"/>
      <c r="I270" s="2"/>
      <c r="J270" s="2"/>
      <c r="K270" s="5"/>
      <c r="L270" s="7"/>
    </row>
    <row r="271" spans="2:12" ht="14.25">
      <c r="B271" s="7" t="s">
        <v>12</v>
      </c>
      <c r="C271" s="16">
        <v>16</v>
      </c>
      <c r="D271" s="9"/>
      <c r="E271" s="7"/>
      <c r="F271" s="2"/>
      <c r="G271" s="2"/>
      <c r="H271" s="2"/>
      <c r="I271" s="2"/>
      <c r="J271" s="2"/>
      <c r="K271" s="5"/>
      <c r="L271" s="7"/>
    </row>
    <row r="272" spans="2:12" ht="14.25">
      <c r="B272" s="17" t="s">
        <v>13</v>
      </c>
      <c r="C272" s="18">
        <f>(((C264*5)+C265+C266)*C270)+(((C267*5)+C268+C269)*C271)</f>
        <v>0</v>
      </c>
      <c r="D272" s="11"/>
      <c r="E272" s="12"/>
      <c r="F272" s="13"/>
      <c r="G272" s="13"/>
      <c r="H272" s="13"/>
      <c r="I272" s="13"/>
      <c r="J272" s="13"/>
      <c r="K272" s="14"/>
      <c r="L272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RICOCHIN</dc:creator>
  <cp:keywords/>
  <dc:description/>
  <cp:lastModifiedBy>Loic Leroux</cp:lastModifiedBy>
  <cp:lastPrinted>2018-01-03T16:32:32Z</cp:lastPrinted>
  <dcterms:created xsi:type="dcterms:W3CDTF">2007-10-12T22:10:44Z</dcterms:created>
  <dcterms:modified xsi:type="dcterms:W3CDTF">2020-10-11T12:29:33Z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829904453</vt:i4>
  </property>
  <property fmtid="{D5CDD505-2E9C-101B-9397-08002B2CF9AE}" pid="3" name="_NewReviewCycle">
    <vt:lpwstr/>
  </property>
  <property fmtid="{D5CDD505-2E9C-101B-9397-08002B2CF9AE}" pid="4" name="_EmailSubject">
    <vt:lpwstr>projet contrat transport</vt:lpwstr>
  </property>
  <property fmtid="{D5CDD505-2E9C-101B-9397-08002B2CF9AE}" pid="5" name="_AuthorEmail">
    <vt:lpwstr>ricochin.p@gmail.com</vt:lpwstr>
  </property>
  <property fmtid="{D5CDD505-2E9C-101B-9397-08002B2CF9AE}" pid="6" name="_AuthorEmailDisplayName">
    <vt:lpwstr>RICOCHIN</vt:lpwstr>
  </property>
  <property fmtid="{D5CDD505-2E9C-101B-9397-08002B2CF9AE}" pid="7" name="_ReviewingToolsShownOnce">
    <vt:lpwstr/>
  </property>
</Properties>
</file>